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1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<sst xmlns="http://schemas.openxmlformats.org/spreadsheetml/2006/main" count="36" uniqueCount="29">
  <si>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</si>
  <si>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</si>
  <si>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</si>
  <si>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</si>
  <si>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</si>
  <si>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</si>
  <si>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</si>
  <si>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</si>
  <si>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</si>
  <si>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</si>
  <si>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</si>
  <si>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</si>
  <si>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</si>
  <si>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</si>
  <si>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</si>
  <si>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</si>
  <si>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</si>
  <si>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</si>
  <si>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</si>
  <si>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</si>
  <si>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Edealina</t>
  </si>
  <si>
    <t>MT</t>
  </si>
  <si>
    <t>Santa Rita do Trivelato</t>
  </si>
  <si>
    <t>RETIRADO</t>
  </si>
  <si>
    <t>BCMMT</t>
  </si>
  <si>
    <t>BBM GO</t>
  </si>
  <si>
    <t xml:space="preserve">        AVISO DE VENDA DE MILHO EM GRÃOS – Nº 101/11 - 06/04/2011</t>
  </si>
  <si>
    <t>Porteirão</t>
  </si>
  <si>
    <t>BBM MG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</si>
</sst>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3478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27</v>
      </c>
      <c r="C13" s="27">
        <v>25</v>
      </c>
      <c r="D13" s="30">
        <f>SUM(D14:D14)</f>
        <v>0</v>
      </c>
      <c r="E13" s="26">
        <f>(D13*100)/C13</f>
        <v>0</v>
      </c>
      <c r="F13" s="24">
        <v>0.4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3503</v>
      </c>
      <c r="D16" s="31">
        <f>SUM(,D10)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35" t="s">
        <v>21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22</v>
      </c>
      <c r="C20" s="27">
        <v>6833002</v>
      </c>
      <c r="D20" s="30">
        <f>SUM(D21:D23)</f>
        <v>582000</v>
      </c>
      <c r="E20" s="26">
        <f>(D20*100)/C20</f>
        <v>8.517486164938925</v>
      </c>
      <c r="F20" s="24">
        <v>0.2834</v>
      </c>
      <c r="G20" s="24">
        <v>0.2834</v>
      </c>
      <c r="H20" s="22">
        <f>(G20*100)/F20-100</f>
        <v>0</v>
      </c>
      <c r="I20" s="6">
        <f>FLOOR(G20,0.00001)*D20</f>
        <v>164938.80000000002</v>
      </c>
    </row>
    <row r="21" spans="1:9" ht="13.5">
      <c r="A21" s="5"/>
      <c r="B21" s="19"/>
      <c r="C21" s="29" t="s">
        <v>24</v>
      </c>
      <c r="D21" s="30">
        <v>90000</v>
      </c>
      <c r="E21" s="26"/>
      <c r="F21" s="24"/>
      <c r="G21" s="24"/>
      <c r="H21" s="22"/>
      <c r="I21" s="6"/>
    </row>
    <row r="22" spans="1:9" ht="13.5">
      <c r="A22" s="5"/>
      <c r="B22" s="19"/>
      <c r="C22" s="29" t="s">
        <v>28</v>
      </c>
      <c r="D22" s="30">
        <v>192000</v>
      </c>
      <c r="E22" s="26"/>
      <c r="F22" s="24"/>
      <c r="G22" s="24"/>
      <c r="H22" s="22"/>
      <c r="I22" s="6"/>
    </row>
    <row r="23" spans="1:9" ht="13.5">
      <c r="A23" s="5"/>
      <c r="B23" s="19"/>
      <c r="C23" s="29" t="s">
        <v>25</v>
      </c>
      <c r="D23" s="30">
        <v>300000</v>
      </c>
      <c r="E23" s="26"/>
      <c r="F23" s="24"/>
      <c r="G23" s="24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24"/>
      <c r="H24" s="22"/>
      <c r="I24" s="6"/>
    </row>
    <row r="25" spans="1:9" ht="13.5">
      <c r="A25" s="10"/>
      <c r="B25" s="13" t="s">
        <v>14</v>
      </c>
      <c r="C25" s="28">
        <f>SUM(C20:C24)</f>
        <v>6833002</v>
      </c>
      <c r="D25" s="31">
        <f>SUM(D20)</f>
        <v>582000</v>
      </c>
      <c r="E25" s="20">
        <f>(D25*100)/C25</f>
        <v>8.517486164938925</v>
      </c>
      <c r="F25" s="16"/>
      <c r="G25" s="16"/>
      <c r="H25" s="11"/>
      <c r="I25" s="21">
        <f>SUM(I20:I24)</f>
        <v>164938.80000000002</v>
      </c>
    </row>
    <row r="26" ht="12.75">
      <c r="C26" s="12"/>
    </row>
    <row r="27" spans="1:9" ht="13.5">
      <c r="A27" s="14"/>
      <c r="B27" s="13" t="s">
        <v>12</v>
      </c>
      <c r="C27" s="28">
        <f>SUM(C16,C25)</f>
        <v>6836505</v>
      </c>
      <c r="D27" s="28">
        <f>SUM(D16,D25)</f>
        <v>582000</v>
      </c>
      <c r="E27" s="20">
        <f>(D27*100)/C27</f>
        <v>8.513121836376921</v>
      </c>
      <c r="F27" s="15"/>
      <c r="G27" s="15"/>
      <c r="H27" s="15"/>
      <c r="I27" s="32">
        <f>SUM(I16,I25)</f>
        <v>164938.80000000002</v>
      </c>
    </row>
  </sheetData>
  <sheetProtection/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2011-04-06T13:24:20Z</dcterms:modified>
  <cp:category/>
  <cp:version/>
  <cp:contentType/>
  <cp:contentStatus/>
</cp:coreProperties>
</file>