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5 MILHO VENDA 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<sst xmlns="http://schemas.openxmlformats.org/spreadsheetml/2006/main" count="47" uniqueCount="33">
  <si>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</si>
  <si>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</si>
  <si>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</si>
  <si>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</si>
  <si>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</si>
  <si>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</si>
  <si>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</si>
  <si>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</si>
  <si>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</si>
  <si>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</si>
  <si>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</si>
  <si>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</si>
  <si>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</si>
  <si>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</si>
  <si>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</si>
  <si>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</si>
  <si>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</si>
  <si>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</si>
  <si>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</si>
  <si>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</si>
  <si>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BCMMT</t>
  </si>
  <si>
    <t>BBM GO</t>
  </si>
  <si>
    <t>BBM SP</t>
  </si>
  <si>
    <t>BCMM</t>
  </si>
  <si>
    <t>BBM RS</t>
  </si>
  <si>
    <t>BCMR</t>
  </si>
  <si>
    <t xml:space="preserve">        AVISO DE VENDA DE MILHO EM GRÃOS – Nº 105/11 - 06/04/2011</t>
  </si>
  <si>
    <t>MS</t>
  </si>
  <si>
    <t>Deodapolis</t>
  </si>
  <si>
    <t>Dourados</t>
  </si>
  <si>
    <t>Maracaju</t>
  </si>
  <si>
    <t>Rondonopolis</t>
  </si>
  <si>
    <t>BBM MS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</si>
</sst>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workbookViewId="0" topLeftCell="A13">
      <selection activeCell="G34" sqref="G34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27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28</v>
      </c>
      <c r="C10" s="27">
        <v>819423</v>
      </c>
      <c r="D10" s="30">
        <f>SUM(D11:D12)</f>
        <v>819423</v>
      </c>
      <c r="E10" s="26">
        <f>(D10*100)/C10</f>
        <v>100</v>
      </c>
      <c r="F10" s="24">
        <v>0.3667</v>
      </c>
      <c r="G10" s="24">
        <v>0.4382</v>
      </c>
      <c r="H10" s="22">
        <f>(G10*100)/F10-100</f>
        <v>19.498227433869644</v>
      </c>
      <c r="I10" s="6">
        <f>FLOOR(G10,0.00001)*D10</f>
        <v>359071.1586</v>
      </c>
    </row>
    <row r="11" spans="1:9" ht="13.5">
      <c r="A11" s="5"/>
      <c r="B11" s="19"/>
      <c r="C11" s="29" t="s">
        <v>23</v>
      </c>
      <c r="D11" s="27">
        <v>569423</v>
      </c>
      <c r="E11" s="23"/>
      <c r="F11" s="24"/>
      <c r="G11" s="25"/>
      <c r="H11" s="22"/>
      <c r="I11" s="6"/>
    </row>
    <row r="12" spans="1:9" ht="13.5">
      <c r="A12" s="5"/>
      <c r="B12" s="19"/>
      <c r="C12" s="29" t="s">
        <v>24</v>
      </c>
      <c r="D12" s="27">
        <v>250000</v>
      </c>
      <c r="E12" s="23"/>
      <c r="F12" s="24"/>
      <c r="G12" s="25"/>
      <c r="H12" s="22"/>
      <c r="I12" s="6"/>
    </row>
    <row r="13" spans="1:9" ht="13.5">
      <c r="A13" s="5"/>
      <c r="B13" s="19"/>
      <c r="C13" s="29"/>
      <c r="D13" s="27"/>
      <c r="E13" s="23"/>
      <c r="F13" s="24"/>
      <c r="G13" s="25"/>
      <c r="H13" s="22"/>
      <c r="I13" s="6"/>
    </row>
    <row r="14" spans="1:9" ht="13.5">
      <c r="A14" s="5">
        <v>2</v>
      </c>
      <c r="B14" s="19" t="s">
        <v>29</v>
      </c>
      <c r="C14" s="27">
        <v>1129590</v>
      </c>
      <c r="D14" s="30">
        <f>SUM(D15:D16)</f>
        <v>1129590</v>
      </c>
      <c r="E14" s="26">
        <f>(D14*100)/C14</f>
        <v>100</v>
      </c>
      <c r="F14" s="24">
        <v>0.3667</v>
      </c>
      <c r="G14" s="24">
        <v>0.4402</v>
      </c>
      <c r="H14" s="22">
        <f>(G14*100)/F14-100</f>
        <v>20.043632397054793</v>
      </c>
      <c r="I14" s="6">
        <f>FLOOR(G14,0.00001)*D14</f>
        <v>497245.51800000004</v>
      </c>
    </row>
    <row r="15" spans="1:9" ht="13.5">
      <c r="A15" s="5"/>
      <c r="B15" s="19"/>
      <c r="C15" s="29" t="s">
        <v>23</v>
      </c>
      <c r="D15" s="27">
        <v>700000</v>
      </c>
      <c r="E15" s="23"/>
      <c r="F15" s="24"/>
      <c r="G15" s="25"/>
      <c r="H15" s="22"/>
      <c r="I15" s="6"/>
    </row>
    <row r="16" spans="1:9" ht="13.5">
      <c r="A16" s="5"/>
      <c r="B16" s="19"/>
      <c r="C16" s="29" t="s">
        <v>24</v>
      </c>
      <c r="D16" s="27">
        <v>429590</v>
      </c>
      <c r="E16" s="23"/>
      <c r="F16" s="24"/>
      <c r="G16" s="25"/>
      <c r="H16" s="22"/>
      <c r="I16" s="6"/>
    </row>
    <row r="17" spans="1:9" ht="13.5">
      <c r="A17" s="5"/>
      <c r="B17" s="19"/>
      <c r="C17" s="29"/>
      <c r="D17" s="27"/>
      <c r="E17" s="23"/>
      <c r="F17" s="24"/>
      <c r="G17" s="25"/>
      <c r="H17" s="22"/>
      <c r="I17" s="6"/>
    </row>
    <row r="18" spans="1:9" ht="13.5">
      <c r="A18" s="5">
        <v>3</v>
      </c>
      <c r="B18" s="19" t="s">
        <v>29</v>
      </c>
      <c r="C18" s="27">
        <v>2040240</v>
      </c>
      <c r="D18" s="30">
        <f>SUM(D19:D20)</f>
        <v>2040240</v>
      </c>
      <c r="E18" s="26">
        <f>(D18*100)/C18</f>
        <v>100</v>
      </c>
      <c r="F18" s="24">
        <v>0.3667</v>
      </c>
      <c r="G18" s="24">
        <v>0.4442</v>
      </c>
      <c r="H18" s="22">
        <f>(G18*100)/F18-100</f>
        <v>21.134442323425134</v>
      </c>
      <c r="I18" s="6">
        <f>FLOOR(G18,0.00001)*D18</f>
        <v>906274.6080000001</v>
      </c>
    </row>
    <row r="19" spans="1:9" ht="13.5">
      <c r="A19" s="5"/>
      <c r="B19" s="19"/>
      <c r="C19" s="29" t="s">
        <v>23</v>
      </c>
      <c r="D19" s="27">
        <v>1240240</v>
      </c>
      <c r="E19" s="23"/>
      <c r="F19" s="24"/>
      <c r="G19" s="25"/>
      <c r="H19" s="22"/>
      <c r="I19" s="6"/>
    </row>
    <row r="20" spans="1:9" ht="13.5">
      <c r="A20" s="5"/>
      <c r="B20" s="19"/>
      <c r="C20" s="29" t="s">
        <v>24</v>
      </c>
      <c r="D20" s="27">
        <v>800000</v>
      </c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4</v>
      </c>
      <c r="B22" s="19" t="s">
        <v>29</v>
      </c>
      <c r="C22" s="27">
        <v>1039901</v>
      </c>
      <c r="D22" s="30">
        <f>SUM(D23:D24)</f>
        <v>1039901</v>
      </c>
      <c r="E22" s="26">
        <f>(D22*100)/C22</f>
        <v>100</v>
      </c>
      <c r="F22" s="24">
        <v>0.3667</v>
      </c>
      <c r="G22" s="24">
        <v>0.4489</v>
      </c>
      <c r="H22" s="22">
        <f>(G22*100)/F22-100</f>
        <v>22.41614398691027</v>
      </c>
      <c r="I22" s="6">
        <f>FLOOR(G22,0.00001)*D22</f>
        <v>466811.5589</v>
      </c>
    </row>
    <row r="23" spans="1:9" ht="13.5">
      <c r="A23" s="5"/>
      <c r="B23" s="19"/>
      <c r="C23" s="29" t="s">
        <v>23</v>
      </c>
      <c r="D23" s="27">
        <v>689901</v>
      </c>
      <c r="E23" s="23"/>
      <c r="F23" s="24"/>
      <c r="G23" s="25"/>
      <c r="H23" s="22"/>
      <c r="I23" s="6"/>
    </row>
    <row r="24" spans="1:9" ht="13.5">
      <c r="A24" s="5"/>
      <c r="B24" s="19"/>
      <c r="C24" s="29" t="s">
        <v>24</v>
      </c>
      <c r="D24" s="27">
        <v>350000</v>
      </c>
      <c r="E24" s="23"/>
      <c r="F24" s="24"/>
      <c r="G24" s="25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5">
        <v>5</v>
      </c>
      <c r="B26" s="19" t="s">
        <v>30</v>
      </c>
      <c r="C26" s="27">
        <v>89980</v>
      </c>
      <c r="D26" s="30">
        <f>SUM(D27:D27)</f>
        <v>89980</v>
      </c>
      <c r="E26" s="26">
        <f>(D26*100)/C26</f>
        <v>100</v>
      </c>
      <c r="F26" s="24">
        <v>0.3667</v>
      </c>
      <c r="G26" s="24">
        <v>0.44</v>
      </c>
      <c r="H26" s="22">
        <f>(G26*100)/F26-100</f>
        <v>19.989091900736284</v>
      </c>
      <c r="I26" s="6">
        <f>FLOOR(G26,0.00001)*D26</f>
        <v>39591.200000000004</v>
      </c>
    </row>
    <row r="27" spans="1:9" ht="13.5">
      <c r="A27" s="5"/>
      <c r="B27" s="19"/>
      <c r="C27" s="29" t="s">
        <v>32</v>
      </c>
      <c r="D27" s="27">
        <v>89980</v>
      </c>
      <c r="E27" s="23"/>
      <c r="F27" s="24"/>
      <c r="G27" s="25"/>
      <c r="H27" s="22"/>
      <c r="I27" s="6"/>
    </row>
    <row r="28" spans="1:9" ht="13.5">
      <c r="A28" s="5"/>
      <c r="B28" s="19"/>
      <c r="C28" s="29"/>
      <c r="D28" s="27"/>
      <c r="E28" s="23"/>
      <c r="F28" s="24"/>
      <c r="G28" s="25"/>
      <c r="H28" s="22"/>
      <c r="I28" s="6"/>
    </row>
    <row r="29" spans="1:9" ht="13.5">
      <c r="A29" s="10"/>
      <c r="B29" s="13" t="s">
        <v>14</v>
      </c>
      <c r="C29" s="28">
        <f>SUM(C10:C28)</f>
        <v>5119134</v>
      </c>
      <c r="D29" s="31">
        <f>SUM(D10,D14,D18,D22,D26)</f>
        <v>5119134</v>
      </c>
      <c r="E29" s="20">
        <f>(D29*100)/C29</f>
        <v>100</v>
      </c>
      <c r="F29" s="16"/>
      <c r="G29" s="16"/>
      <c r="H29" s="11"/>
      <c r="I29" s="21">
        <f>SUM(I10:I28)</f>
        <v>2268994.0435000006</v>
      </c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35" t="s">
        <v>19</v>
      </c>
      <c r="B31" s="36"/>
      <c r="C31" s="36"/>
      <c r="D31" s="36"/>
      <c r="E31" s="36"/>
      <c r="F31" s="36"/>
      <c r="G31" s="36"/>
      <c r="H31" s="36"/>
      <c r="I31" s="37"/>
    </row>
    <row r="32" spans="1:9" ht="13.5">
      <c r="A32" s="8"/>
      <c r="B32" s="8"/>
      <c r="C32" s="8"/>
      <c r="D32" s="8"/>
      <c r="E32" s="8"/>
      <c r="F32" s="8"/>
      <c r="G32" s="8"/>
      <c r="H32" s="8"/>
      <c r="I32" s="9"/>
    </row>
    <row r="33" spans="1:9" ht="13.5">
      <c r="A33" s="5">
        <v>6</v>
      </c>
      <c r="B33" s="19" t="s">
        <v>31</v>
      </c>
      <c r="C33" s="27">
        <v>2497080</v>
      </c>
      <c r="D33" s="30">
        <f>SUM(D34:D37)</f>
        <v>2049500</v>
      </c>
      <c r="E33" s="26">
        <f>(D33*100)/C33</f>
        <v>82.07586460986433</v>
      </c>
      <c r="F33" s="24">
        <v>0.3167</v>
      </c>
      <c r="G33" s="24">
        <v>0.352</v>
      </c>
      <c r="H33" s="22">
        <f>(G33*100)/F33-100</f>
        <v>11.146195137353956</v>
      </c>
      <c r="I33" s="6">
        <f>FLOOR(G33,0.00001)*D33</f>
        <v>721424.0000000001</v>
      </c>
    </row>
    <row r="34" spans="1:9" ht="13.5">
      <c r="A34" s="5"/>
      <c r="B34" s="19"/>
      <c r="C34" s="29" t="s">
        <v>25</v>
      </c>
      <c r="D34" s="30">
        <v>1126000</v>
      </c>
      <c r="E34" s="26"/>
      <c r="F34" s="24"/>
      <c r="G34" s="24"/>
      <c r="H34" s="22"/>
      <c r="I34" s="6"/>
    </row>
    <row r="35" spans="1:9" ht="13.5">
      <c r="A35" s="5"/>
      <c r="B35" s="19"/>
      <c r="C35" s="29" t="s">
        <v>20</v>
      </c>
      <c r="D35" s="30">
        <v>776500</v>
      </c>
      <c r="E35" s="26"/>
      <c r="F35" s="24"/>
      <c r="G35" s="24"/>
      <c r="H35" s="22"/>
      <c r="I35" s="6"/>
    </row>
    <row r="36" spans="1:9" ht="13.5">
      <c r="A36" s="5"/>
      <c r="B36" s="19"/>
      <c r="C36" s="29" t="s">
        <v>21</v>
      </c>
      <c r="D36" s="30">
        <v>27000</v>
      </c>
      <c r="E36" s="26"/>
      <c r="F36" s="24"/>
      <c r="G36" s="24"/>
      <c r="H36" s="22"/>
      <c r="I36" s="6"/>
    </row>
    <row r="37" spans="1:9" ht="13.5">
      <c r="A37" s="5"/>
      <c r="B37" s="19"/>
      <c r="C37" s="29" t="s">
        <v>22</v>
      </c>
      <c r="D37" s="30">
        <v>120000</v>
      </c>
      <c r="E37" s="26"/>
      <c r="F37" s="24"/>
      <c r="G37" s="24"/>
      <c r="H37" s="22"/>
      <c r="I37" s="6"/>
    </row>
    <row r="38" spans="1:9" ht="13.5">
      <c r="A38" s="5"/>
      <c r="B38" s="19"/>
      <c r="C38" s="29"/>
      <c r="D38" s="30"/>
      <c r="E38" s="26"/>
      <c r="F38" s="24"/>
      <c r="G38" s="24"/>
      <c r="H38" s="22"/>
      <c r="I38" s="6"/>
    </row>
    <row r="39" spans="1:9" ht="13.5">
      <c r="A39" s="10"/>
      <c r="B39" s="13" t="s">
        <v>14</v>
      </c>
      <c r="C39" s="28">
        <f>SUM(C33:C38)</f>
        <v>2497080</v>
      </c>
      <c r="D39" s="31">
        <f>SUM(D33)</f>
        <v>2049500</v>
      </c>
      <c r="E39" s="20">
        <f>(D39*100)/C39</f>
        <v>82.07586460986433</v>
      </c>
      <c r="F39" s="16"/>
      <c r="G39" s="16"/>
      <c r="H39" s="11"/>
      <c r="I39" s="21">
        <f>SUM(I33:I38)</f>
        <v>721424.0000000001</v>
      </c>
    </row>
    <row r="40" ht="12.75">
      <c r="C40" s="12"/>
    </row>
    <row r="41" spans="1:9" ht="13.5">
      <c r="A41" s="14"/>
      <c r="B41" s="13" t="s">
        <v>12</v>
      </c>
      <c r="C41" s="28">
        <f>SUM(C29,C39)</f>
        <v>7616214</v>
      </c>
      <c r="D41" s="28">
        <f>SUM(D29,D39)</f>
        <v>7168634</v>
      </c>
      <c r="E41" s="20">
        <f>(D41*100)/C41</f>
        <v>94.12332689181265</v>
      </c>
      <c r="F41" s="15"/>
      <c r="G41" s="15"/>
      <c r="H41" s="15"/>
      <c r="I41" s="32">
        <f>SUM(I29,I39)</f>
        <v>2990418.0435000006</v>
      </c>
    </row>
  </sheetData>
  <sheetProtection/>
  <mergeCells count="3">
    <mergeCell ref="A2:I2"/>
    <mergeCell ref="A8:I8"/>
    <mergeCell ref="A31:I31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2011-03-16T19:15:12Z</cp:lastPrinted>
  <dcterms:created xsi:type="dcterms:W3CDTF">2005-05-09T20:19:33Z</dcterms:created>
  <dcterms:modified xsi:type="dcterms:W3CDTF">2011-04-06T14:19:31Z</dcterms:modified>
  <cp:category/>
  <cp:version/>
  <cp:contentType/>
  <cp:contentStatus/>
</cp:coreProperties>
</file>