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<sst xmlns="http://schemas.openxmlformats.org/spreadsheetml/2006/main" count="30" uniqueCount="25">
  <si>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</si>
  <si>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</si>
  <si>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</si>
  <si>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</si>
  <si>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</si>
  <si>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</si>
  <si>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</si>
  <si>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</si>
  <si>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</si>
  <si>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</si>
  <si>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</si>
  <si>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</si>
  <si>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</si>
  <si>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 Geral</t>
  </si>
  <si>
    <t>RS</t>
  </si>
  <si>
    <t>PR</t>
  </si>
  <si>
    <t>SC</t>
  </si>
  <si>
    <t>0,208</t>
  </si>
  <si>
    <t>0,225</t>
  </si>
  <si>
    <t>Venda de PEP de Feijão - 087/2007 de 16/02/2007</t>
  </si>
  <si>
    <t>MT</t>
  </si>
  <si>
    <t>0,293</t>
  </si>
  <si>
    <t>0,292</t>
  </si>
  <si>
    <t>0,207</t>
  </si>
  <si>
    <t xml:space="preserve">Totais/Médias 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</si>
</sst>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8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171" fontId="2" fillId="0" borderId="0" xfId="18" applyNumberFormat="1" applyFont="1" applyAlignment="1">
      <alignment/>
    </xf>
    <xf numFmtId="171" fontId="2" fillId="0" borderId="3" xfId="18" applyNumberFormat="1" applyFont="1" applyBorder="1" applyAlignment="1">
      <alignment/>
    </xf>
    <xf numFmtId="0" fontId="2" fillId="0" borderId="0" xfId="0" applyFont="1" applyAlignment="1">
      <alignment horizontal="center"/>
    </xf>
    <xf numFmtId="49" fontId="2" fillId="0" borderId="0" xfId="18" applyNumberFormat="1" applyFont="1" applyAlignment="1">
      <alignment horizontal="center"/>
    </xf>
    <xf numFmtId="174" fontId="2" fillId="0" borderId="3" xfId="18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/>
    </xf>
    <xf numFmtId="171" fontId="2" fillId="0" borderId="0" xfId="18" applyNumberFormat="1" applyFont="1" applyBorder="1" applyAlignment="1">
      <alignment/>
    </xf>
    <xf numFmtId="43" fontId="2" fillId="0" borderId="0" xfId="18" applyFont="1" applyBorder="1" applyAlignment="1">
      <alignment/>
    </xf>
    <xf numFmtId="43" fontId="2" fillId="0" borderId="0" xfId="18" applyNumberFormat="1" applyFont="1" applyBorder="1" applyAlignment="1">
      <alignment/>
    </xf>
    <xf numFmtId="174" fontId="2" fillId="0" borderId="0" xfId="18" applyNumberFormat="1" applyFont="1" applyBorder="1" applyAlignment="1">
      <alignment horizontal="center"/>
    </xf>
    <xf numFmtId="171" fontId="2" fillId="0" borderId="3" xfId="0" applyNumberFormat="1" applyFont="1" applyBorder="1" applyAlignment="1">
      <alignment/>
    </xf>
    <xf numFmtId="43" fontId="2" fillId="0" borderId="3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85" zoomScaleNormal="85" workbookViewId="0" topLeftCell="A1">
      <selection activeCell="A12" sqref="A12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5" width="10.7109375" style="0" customWidth="1"/>
    <col min="6" max="6" width="11.421875" style="0" customWidth="1"/>
    <col min="7" max="7" width="10.7109375" style="1" customWidth="1"/>
    <col min="8" max="8" width="11.7109375" style="0" bestFit="1" customWidth="1"/>
    <col min="9" max="9" width="18.421875" style="0" bestFit="1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14"/>
      <c r="H1" s="3"/>
      <c r="I1" s="3"/>
    </row>
    <row r="2" spans="1:9" s="2" customFormat="1" ht="13.5">
      <c r="A2" s="3" t="s">
        <v>19</v>
      </c>
      <c r="B2" s="3"/>
      <c r="C2" s="3"/>
      <c r="D2" s="3"/>
      <c r="E2" s="3"/>
      <c r="F2" s="3"/>
      <c r="G2" s="14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14"/>
      <c r="H3" s="3"/>
      <c r="I3" s="3"/>
    </row>
    <row r="4" spans="1:9" ht="13.5">
      <c r="A4" s="4" t="s">
        <v>1</v>
      </c>
      <c r="B4" s="4" t="s">
        <v>2</v>
      </c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5"/>
      <c r="B5" s="5"/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6">
        <v>1</v>
      </c>
      <c r="B6" s="6" t="s">
        <v>20</v>
      </c>
      <c r="C6" s="12">
        <v>2000000</v>
      </c>
      <c r="D6" s="12">
        <v>2000000</v>
      </c>
      <c r="E6" s="7">
        <f>(D6*100)/C6</f>
        <v>100</v>
      </c>
      <c r="F6" s="15" t="s">
        <v>21</v>
      </c>
      <c r="G6" s="15" t="s">
        <v>22</v>
      </c>
      <c r="H6" s="7">
        <f>(G6*100)/F6-100</f>
        <v>-0.3412969283276368</v>
      </c>
      <c r="I6" s="7">
        <f>FLOOR(G6,0.00001)*D6</f>
        <v>584000.0000000001</v>
      </c>
    </row>
    <row r="7" spans="1:9" ht="13.5">
      <c r="A7" s="6">
        <v>2</v>
      </c>
      <c r="B7" s="6" t="s">
        <v>15</v>
      </c>
      <c r="C7" s="12">
        <v>20000000</v>
      </c>
      <c r="D7" s="12">
        <v>3578000</v>
      </c>
      <c r="E7" s="7">
        <f>(D7*100)/C7</f>
        <v>17.89</v>
      </c>
      <c r="F7" s="15" t="s">
        <v>17</v>
      </c>
      <c r="G7" s="15" t="s">
        <v>23</v>
      </c>
      <c r="H7" s="7">
        <f>(G7*100)/F7-100</f>
        <v>-0.4807692307692264</v>
      </c>
      <c r="I7" s="7">
        <f>FLOOR(G7,0.00001)*D7</f>
        <v>740646.0000000001</v>
      </c>
    </row>
    <row r="8" spans="1:9" ht="13.5">
      <c r="A8" s="6">
        <v>3</v>
      </c>
      <c r="B8" s="6" t="s">
        <v>14</v>
      </c>
      <c r="C8" s="12">
        <v>5000000</v>
      </c>
      <c r="D8" s="12">
        <v>0</v>
      </c>
      <c r="E8" s="7">
        <f>(D8*100)/C8</f>
        <v>0</v>
      </c>
      <c r="F8" s="15" t="s">
        <v>18</v>
      </c>
      <c r="G8" s="12">
        <v>0</v>
      </c>
      <c r="H8" s="12">
        <v>0</v>
      </c>
      <c r="I8" s="7">
        <f>FLOOR(G8,0.00001)*D8</f>
        <v>0</v>
      </c>
    </row>
    <row r="9" spans="1:9" ht="13.5">
      <c r="A9" s="6">
        <v>4</v>
      </c>
      <c r="B9" s="6" t="s">
        <v>16</v>
      </c>
      <c r="C9" s="12">
        <v>3000000</v>
      </c>
      <c r="D9" s="12">
        <v>2400000</v>
      </c>
      <c r="E9" s="7">
        <f>(D9*100)/C9</f>
        <v>80</v>
      </c>
      <c r="F9" s="15" t="s">
        <v>18</v>
      </c>
      <c r="G9" s="15" t="s">
        <v>18</v>
      </c>
      <c r="H9" s="7">
        <f>(G9*100)/F9-100</f>
        <v>0</v>
      </c>
      <c r="I9" s="7">
        <f>FLOOR(G9,0.00001)*D9</f>
        <v>540000</v>
      </c>
    </row>
    <row r="10" spans="1:9" ht="13.5">
      <c r="A10" s="8"/>
      <c r="B10" s="9" t="s">
        <v>24</v>
      </c>
      <c r="C10" s="13">
        <f>SUM(C6:C9)</f>
        <v>30000000</v>
      </c>
      <c r="D10" s="13">
        <f>SUM(D6:D9)</f>
        <v>7978000</v>
      </c>
      <c r="E10" s="10">
        <f>(D10*100)/C10</f>
        <v>26.593333333333334</v>
      </c>
      <c r="F10" s="11"/>
      <c r="G10" s="16">
        <f>(I10/D10)</f>
        <v>0.2337234895963901</v>
      </c>
      <c r="H10" s="10"/>
      <c r="I10" s="10">
        <f>SUM(I6:I9)</f>
        <v>1864646.0000000002</v>
      </c>
    </row>
    <row r="11" spans="1:9" ht="13.5">
      <c r="A11" s="8"/>
      <c r="B11" s="18"/>
      <c r="C11" s="19"/>
      <c r="D11" s="19"/>
      <c r="E11" s="20"/>
      <c r="F11" s="21"/>
      <c r="G11" s="22"/>
      <c r="H11" s="20"/>
      <c r="I11" s="20"/>
    </row>
    <row r="12" spans="1:9" ht="13.5">
      <c r="A12" s="17"/>
      <c r="B12" s="9" t="s">
        <v>13</v>
      </c>
      <c r="C12" s="23">
        <f>SUM(C10)</f>
        <v>30000000</v>
      </c>
      <c r="D12" s="23">
        <f>SUM(D10)</f>
        <v>7978000</v>
      </c>
      <c r="E12" s="10">
        <f>(D12*100)/C12</f>
        <v>26.593333333333334</v>
      </c>
      <c r="F12" s="9"/>
      <c r="G12" s="16">
        <f>(I12/D12)</f>
        <v>0.2337234895963901</v>
      </c>
      <c r="H12" s="9"/>
      <c r="I12" s="24">
        <f>SUM(I10)</f>
        <v>1864646.0000000002</v>
      </c>
    </row>
  </sheetData>
  <printOptions/>
  <pageMargins left="0.75" right="0.75" top="1" bottom="1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2007-02-16T13:32:52Z</cp:lastPrinted>
  <dcterms:created xsi:type="dcterms:W3CDTF">2000-02-06T15:20:34Z</dcterms:created>
  <dcterms:modified xsi:type="dcterms:W3CDTF">2007-02-16T13:33:00Z</dcterms:modified>
  <cp:category/>
  <cp:version/>
  <cp:contentType/>
  <cp:contentStatus/>
</cp:coreProperties>
</file>