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2 MILHO VENDA 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<sst xmlns="http://schemas.openxmlformats.org/spreadsheetml/2006/main" count="65" uniqueCount="37">
  <si>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</si>
  <si>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</si>
  <si>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</si>
  <si>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</si>
  <si>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</si>
  <si>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</si>
  <si>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</si>
  <si>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</si>
  <si>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</si>
  <si>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</si>
  <si>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</si>
  <si>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</si>
  <si>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</si>
  <si>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</si>
  <si>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</si>
  <si>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</si>
  <si>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</si>
  <si>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</si>
  <si>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</si>
  <si>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</si>
  <si>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Ipiranga do Norte</t>
  </si>
  <si>
    <t>Sorriso</t>
  </si>
  <si>
    <t>BNM</t>
  </si>
  <si>
    <t>Campos de Júlio</t>
  </si>
  <si>
    <t>Diamantino</t>
  </si>
  <si>
    <t>Lucas do Rio Verde</t>
  </si>
  <si>
    <t>Sapezal</t>
  </si>
  <si>
    <t>Sinop</t>
  </si>
  <si>
    <t>Sorriso (Boa esperança)</t>
  </si>
  <si>
    <t>Tapurah</t>
  </si>
  <si>
    <t>Vera</t>
  </si>
  <si>
    <t>BHCP</t>
  </si>
  <si>
    <t>BMR</t>
  </si>
  <si>
    <t>BBM CE</t>
  </si>
  <si>
    <t>RETIRADO</t>
  </si>
  <si>
    <t xml:space="preserve">        AVISO DE VENDA DE MILHO EM GRÃOS VEP – Nº 042/11 - 17/02/2011</t>
  </si>
  <si>
    <t>Pedra Preta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</si>
</sst>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tabSelected="1" workbookViewId="0" topLeftCell="A40">
      <selection activeCell="G64" activeCellId="3" sqref="G55 G58 G61 G6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7351000</v>
      </c>
      <c r="D10" s="30">
        <f>SUM(D11)</f>
        <v>0</v>
      </c>
      <c r="E10" s="26">
        <f>(D10*100)/C10</f>
        <v>0</v>
      </c>
      <c r="F10" s="24">
        <v>0.3333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34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24</v>
      </c>
      <c r="C13" s="27">
        <v>494000</v>
      </c>
      <c r="D13" s="30">
        <f>SUM(D14:D15)</f>
        <v>487500</v>
      </c>
      <c r="E13" s="26">
        <f>(D13*100)/C13</f>
        <v>98.6842105263158</v>
      </c>
      <c r="F13" s="24">
        <v>0.3333</v>
      </c>
      <c r="G13" s="24">
        <v>0.3333</v>
      </c>
      <c r="H13" s="22">
        <f>(G13*100)/F13-100</f>
        <v>0</v>
      </c>
      <c r="I13" s="6">
        <f>FLOOR(G13,0.00001)*D13</f>
        <v>162483.75000000003</v>
      </c>
    </row>
    <row r="14" spans="1:9" ht="13.5">
      <c r="A14" s="5"/>
      <c r="B14" s="19"/>
      <c r="C14" s="29" t="s">
        <v>32</v>
      </c>
      <c r="D14" s="30">
        <v>187500</v>
      </c>
      <c r="E14" s="26"/>
      <c r="F14" s="24"/>
      <c r="G14" s="24"/>
      <c r="H14" s="22"/>
      <c r="I14" s="6"/>
    </row>
    <row r="15" spans="1:9" ht="13.5">
      <c r="A15" s="5"/>
      <c r="B15" s="19"/>
      <c r="C15" s="29" t="s">
        <v>33</v>
      </c>
      <c r="D15" s="30">
        <v>300000</v>
      </c>
      <c r="E15" s="26"/>
      <c r="F15" s="24"/>
      <c r="G15" s="24"/>
      <c r="H15" s="22"/>
      <c r="I15" s="6"/>
    </row>
    <row r="16" spans="1:9" ht="13.5">
      <c r="A16" s="5"/>
      <c r="B16" s="19"/>
      <c r="C16" s="29"/>
      <c r="D16" s="27"/>
      <c r="E16" s="23"/>
      <c r="F16" s="24"/>
      <c r="G16" s="25"/>
      <c r="H16" s="22"/>
      <c r="I16" s="6"/>
    </row>
    <row r="17" spans="1:9" ht="13.5">
      <c r="A17" s="5">
        <v>3</v>
      </c>
      <c r="B17" s="19" t="s">
        <v>20</v>
      </c>
      <c r="C17" s="27">
        <v>3597000</v>
      </c>
      <c r="D17" s="30">
        <f>SUM(D18:D19)</f>
        <v>861000</v>
      </c>
      <c r="E17" s="26">
        <f>(D17*100)/C17</f>
        <v>23.936613844870724</v>
      </c>
      <c r="F17" s="24">
        <v>0.3333</v>
      </c>
      <c r="G17" s="24">
        <v>0.3333</v>
      </c>
      <c r="H17" s="22">
        <f>(G17*100)/F17-100</f>
        <v>0</v>
      </c>
      <c r="I17" s="6">
        <f>FLOOR(G17,0.00001)*D17</f>
        <v>286971.30000000005</v>
      </c>
    </row>
    <row r="18" spans="1:9" ht="13.5">
      <c r="A18" s="5"/>
      <c r="B18" s="19"/>
      <c r="C18" s="29" t="s">
        <v>22</v>
      </c>
      <c r="D18" s="27">
        <v>111000</v>
      </c>
      <c r="E18" s="23"/>
      <c r="F18" s="24"/>
      <c r="G18" s="25"/>
      <c r="H18" s="22"/>
      <c r="I18" s="6"/>
    </row>
    <row r="19" spans="1:9" ht="13.5">
      <c r="A19" s="5"/>
      <c r="B19" s="19"/>
      <c r="C19" s="29" t="s">
        <v>33</v>
      </c>
      <c r="D19" s="27">
        <v>750000</v>
      </c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5">
        <v>4</v>
      </c>
      <c r="B21" s="19" t="s">
        <v>20</v>
      </c>
      <c r="C21" s="27">
        <v>2900000</v>
      </c>
      <c r="D21" s="30">
        <f>SUM(D22)</f>
        <v>375000</v>
      </c>
      <c r="E21" s="26">
        <f>(D21*100)/C21</f>
        <v>12.931034482758621</v>
      </c>
      <c r="F21" s="24">
        <v>0.3333</v>
      </c>
      <c r="G21" s="24">
        <v>0.3333</v>
      </c>
      <c r="H21" s="22">
        <f>(G21*100)/F21-100</f>
        <v>0</v>
      </c>
      <c r="I21" s="6">
        <f>FLOOR(G21,0.00001)*D21</f>
        <v>124987.50000000001</v>
      </c>
    </row>
    <row r="22" spans="1:9" ht="13.5">
      <c r="A22" s="5"/>
      <c r="B22" s="19"/>
      <c r="C22" s="29" t="s">
        <v>33</v>
      </c>
      <c r="D22" s="27">
        <v>375000</v>
      </c>
      <c r="E22" s="23"/>
      <c r="F22" s="24"/>
      <c r="G22" s="25"/>
      <c r="H22" s="22"/>
      <c r="I22" s="6"/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5">
        <v>5</v>
      </c>
      <c r="B24" s="19" t="s">
        <v>25</v>
      </c>
      <c r="C24" s="27">
        <v>18000</v>
      </c>
      <c r="D24" s="30">
        <f>SUM(D25)</f>
        <v>0</v>
      </c>
      <c r="E24" s="26">
        <f>(D24*100)/C24</f>
        <v>0</v>
      </c>
      <c r="F24" s="24">
        <v>0.3333</v>
      </c>
      <c r="G24" s="22">
        <v>0</v>
      </c>
      <c r="H24" s="22">
        <v>0</v>
      </c>
      <c r="I24" s="6">
        <f>FLOOR(G24,0.00001)*D24</f>
        <v>0</v>
      </c>
    </row>
    <row r="25" spans="1:9" ht="13.5">
      <c r="A25" s="5"/>
      <c r="B25" s="19"/>
      <c r="C25" s="29" t="s">
        <v>34</v>
      </c>
      <c r="D25" s="30"/>
      <c r="E25" s="26"/>
      <c r="F25" s="24"/>
      <c r="G25" s="24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6</v>
      </c>
      <c r="B27" s="19" t="s">
        <v>36</v>
      </c>
      <c r="C27" s="27">
        <v>15000000</v>
      </c>
      <c r="D27" s="30">
        <f>SUM(D28:D28)</f>
        <v>0</v>
      </c>
      <c r="E27" s="26">
        <f>(D27*100)/C27</f>
        <v>0</v>
      </c>
      <c r="F27" s="24">
        <v>0.35</v>
      </c>
      <c r="G27" s="22">
        <v>0</v>
      </c>
      <c r="H27" s="22">
        <v>0</v>
      </c>
      <c r="I27" s="6">
        <f>FLOOR(G27,0.00001)*D27</f>
        <v>0</v>
      </c>
    </row>
    <row r="28" spans="1:9" ht="13.5">
      <c r="A28" s="5"/>
      <c r="B28" s="19"/>
      <c r="C28" s="29" t="s">
        <v>34</v>
      </c>
      <c r="D28" s="30"/>
      <c r="E28" s="26"/>
      <c r="F28" s="24"/>
      <c r="G28" s="24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7</v>
      </c>
      <c r="B30" s="19" t="s">
        <v>26</v>
      </c>
      <c r="C30" s="27">
        <v>675000</v>
      </c>
      <c r="D30" s="30">
        <f>SUM(D31:D31)</f>
        <v>0</v>
      </c>
      <c r="E30" s="26">
        <f>(D30*100)/C30</f>
        <v>0</v>
      </c>
      <c r="F30" s="24">
        <v>0.3333</v>
      </c>
      <c r="G30" s="22">
        <v>0</v>
      </c>
      <c r="H30" s="22">
        <v>0</v>
      </c>
      <c r="I30" s="6">
        <f>FLOOR(G30,0.00001)*D30</f>
        <v>0</v>
      </c>
    </row>
    <row r="31" spans="1:9" ht="13.5">
      <c r="A31" s="5"/>
      <c r="B31" s="19"/>
      <c r="C31" s="29" t="s">
        <v>34</v>
      </c>
      <c r="D31" s="30"/>
      <c r="E31" s="26"/>
      <c r="F31" s="24"/>
      <c r="G31" s="24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5">
        <v>8</v>
      </c>
      <c r="B33" s="19" t="s">
        <v>26</v>
      </c>
      <c r="C33" s="27">
        <v>2970000</v>
      </c>
      <c r="D33" s="30">
        <f>SUM(D34:D34)</f>
        <v>0</v>
      </c>
      <c r="E33" s="26">
        <f>(D33*100)/C33</f>
        <v>0</v>
      </c>
      <c r="F33" s="24">
        <v>0.3333</v>
      </c>
      <c r="G33" s="22">
        <v>0</v>
      </c>
      <c r="H33" s="22">
        <v>0</v>
      </c>
      <c r="I33" s="6">
        <f>FLOOR(G33,0.00001)*D33</f>
        <v>0</v>
      </c>
    </row>
    <row r="34" spans="1:9" ht="13.5">
      <c r="A34" s="5"/>
      <c r="B34" s="19"/>
      <c r="C34" s="29" t="s">
        <v>34</v>
      </c>
      <c r="D34" s="30"/>
      <c r="E34" s="26"/>
      <c r="F34" s="24"/>
      <c r="G34" s="24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5">
        <v>9</v>
      </c>
      <c r="B36" s="19" t="s">
        <v>27</v>
      </c>
      <c r="C36" s="27">
        <v>4033079</v>
      </c>
      <c r="D36" s="30">
        <f>SUM(D37:D37)</f>
        <v>0</v>
      </c>
      <c r="E36" s="26">
        <f>(D36*100)/C36</f>
        <v>0</v>
      </c>
      <c r="F36" s="24">
        <v>0.3333</v>
      </c>
      <c r="G36" s="22">
        <v>0</v>
      </c>
      <c r="H36" s="22">
        <v>0</v>
      </c>
      <c r="I36" s="6">
        <f>FLOOR(G36,0.00001)*D36</f>
        <v>0</v>
      </c>
    </row>
    <row r="37" spans="1:9" ht="14.25" customHeight="1">
      <c r="A37" s="5"/>
      <c r="B37" s="19"/>
      <c r="C37" s="29" t="s">
        <v>34</v>
      </c>
      <c r="D37" s="30"/>
      <c r="E37" s="26"/>
      <c r="F37" s="24"/>
      <c r="G37" s="24"/>
      <c r="H37" s="22"/>
      <c r="I37" s="6"/>
    </row>
    <row r="38" spans="1:9" ht="13.5">
      <c r="A38" s="5"/>
      <c r="B38" s="19"/>
      <c r="C38" s="29"/>
      <c r="D38" s="27"/>
      <c r="E38" s="23"/>
      <c r="F38" s="24"/>
      <c r="G38" s="25"/>
      <c r="H38" s="22"/>
      <c r="I38" s="6"/>
    </row>
    <row r="39" spans="1:9" ht="13.5">
      <c r="A39" s="5">
        <v>10</v>
      </c>
      <c r="B39" s="19" t="s">
        <v>27</v>
      </c>
      <c r="C39" s="27">
        <v>3807000</v>
      </c>
      <c r="D39" s="30">
        <f>SUM(D40:D40)</f>
        <v>0</v>
      </c>
      <c r="E39" s="26">
        <f>(D39*100)/C39</f>
        <v>0</v>
      </c>
      <c r="F39" s="24">
        <v>0.3333</v>
      </c>
      <c r="G39" s="22">
        <v>0</v>
      </c>
      <c r="H39" s="22">
        <v>0</v>
      </c>
      <c r="I39" s="6">
        <f>FLOOR(G39,0.00001)*D39</f>
        <v>0</v>
      </c>
    </row>
    <row r="40" spans="1:9" ht="13.5">
      <c r="A40" s="5"/>
      <c r="B40" s="19"/>
      <c r="C40" s="29" t="s">
        <v>34</v>
      </c>
      <c r="D40" s="30"/>
      <c r="E40" s="26"/>
      <c r="F40" s="24"/>
      <c r="G40" s="24"/>
      <c r="H40" s="22"/>
      <c r="I40" s="6"/>
    </row>
    <row r="41" spans="1:9" ht="13.5">
      <c r="A41" s="5"/>
      <c r="B41" s="19"/>
      <c r="C41" s="29"/>
      <c r="D41" s="27"/>
      <c r="E41" s="23"/>
      <c r="F41" s="24"/>
      <c r="G41" s="25"/>
      <c r="H41" s="22"/>
      <c r="I41" s="6"/>
    </row>
    <row r="42" spans="1:9" ht="13.5">
      <c r="A42" s="5">
        <v>11</v>
      </c>
      <c r="B42" s="19" t="s">
        <v>27</v>
      </c>
      <c r="C42" s="27">
        <v>2996862</v>
      </c>
      <c r="D42" s="30">
        <f>SUM(D43:D43)</f>
        <v>0</v>
      </c>
      <c r="E42" s="26">
        <f>(D42*100)/C42</f>
        <v>0</v>
      </c>
      <c r="F42" s="24">
        <v>0.3333</v>
      </c>
      <c r="G42" s="22">
        <v>0</v>
      </c>
      <c r="H42" s="22">
        <v>0</v>
      </c>
      <c r="I42" s="6">
        <f>FLOOR(G42,0.00001)*D42</f>
        <v>0</v>
      </c>
    </row>
    <row r="43" spans="1:9" ht="14.25" customHeight="1">
      <c r="A43" s="5"/>
      <c r="B43" s="19"/>
      <c r="C43" s="29" t="s">
        <v>34</v>
      </c>
      <c r="D43" s="30"/>
      <c r="E43" s="26"/>
      <c r="F43" s="24"/>
      <c r="G43" s="24"/>
      <c r="H43" s="22"/>
      <c r="I43" s="6"/>
    </row>
    <row r="44" spans="1:9" ht="13.5">
      <c r="A44" s="5"/>
      <c r="B44" s="19"/>
      <c r="C44" s="29"/>
      <c r="D44" s="27"/>
      <c r="E44" s="23"/>
      <c r="F44" s="24"/>
      <c r="G44" s="25"/>
      <c r="H44" s="22"/>
      <c r="I44" s="6"/>
    </row>
    <row r="45" spans="1:9" ht="13.5">
      <c r="A45" s="5">
        <v>12</v>
      </c>
      <c r="B45" s="19" t="s">
        <v>21</v>
      </c>
      <c r="C45" s="27">
        <v>540000</v>
      </c>
      <c r="D45" s="30">
        <f>SUM(D46:D46)</f>
        <v>0</v>
      </c>
      <c r="E45" s="26">
        <f>(D45*100)/C45</f>
        <v>0</v>
      </c>
      <c r="F45" s="24">
        <v>0.3333</v>
      </c>
      <c r="G45" s="22">
        <v>0</v>
      </c>
      <c r="H45" s="22">
        <v>0</v>
      </c>
      <c r="I45" s="6">
        <f>FLOOR(G45,0.00001)*D45</f>
        <v>0</v>
      </c>
    </row>
    <row r="46" spans="1:9" ht="14.25" customHeight="1">
      <c r="A46" s="5"/>
      <c r="B46" s="19"/>
      <c r="C46" s="29" t="s">
        <v>34</v>
      </c>
      <c r="D46" s="30"/>
      <c r="E46" s="26"/>
      <c r="F46" s="24"/>
      <c r="G46" s="24"/>
      <c r="H46" s="22"/>
      <c r="I46" s="6"/>
    </row>
    <row r="47" spans="1:9" ht="13.5">
      <c r="A47" s="5"/>
      <c r="B47" s="19"/>
      <c r="C47" s="29"/>
      <c r="D47" s="27"/>
      <c r="E47" s="23"/>
      <c r="F47" s="24"/>
      <c r="G47" s="25"/>
      <c r="H47" s="22"/>
      <c r="I47" s="6"/>
    </row>
    <row r="48" spans="1:9" ht="13.5">
      <c r="A48" s="5">
        <v>13</v>
      </c>
      <c r="B48" s="19" t="s">
        <v>21</v>
      </c>
      <c r="C48" s="27">
        <v>5918630</v>
      </c>
      <c r="D48" s="30">
        <f>SUM(D49:D50)</f>
        <v>1174000</v>
      </c>
      <c r="E48" s="26">
        <f>(D48*100)/C48</f>
        <v>19.83567143071961</v>
      </c>
      <c r="F48" s="24">
        <v>0.3333</v>
      </c>
      <c r="G48" s="24">
        <v>0.3333</v>
      </c>
      <c r="H48" s="22">
        <f>(G48*100)/F48-100</f>
        <v>0</v>
      </c>
      <c r="I48" s="6">
        <f>FLOOR(G48,0.00001)*D48</f>
        <v>391294.20000000007</v>
      </c>
    </row>
    <row r="49" spans="1:9" ht="14.25" customHeight="1">
      <c r="A49" s="5"/>
      <c r="B49" s="19"/>
      <c r="C49" s="29" t="s">
        <v>31</v>
      </c>
      <c r="D49" s="30">
        <v>574000</v>
      </c>
      <c r="E49" s="26"/>
      <c r="F49" s="24"/>
      <c r="G49" s="24"/>
      <c r="H49" s="22"/>
      <c r="I49" s="6"/>
    </row>
    <row r="50" spans="1:9" ht="14.25" customHeight="1">
      <c r="A50" s="5"/>
      <c r="B50" s="19"/>
      <c r="C50" s="29" t="s">
        <v>33</v>
      </c>
      <c r="D50" s="30">
        <v>600000</v>
      </c>
      <c r="E50" s="26"/>
      <c r="F50" s="24"/>
      <c r="G50" s="24"/>
      <c r="H50" s="22"/>
      <c r="I50" s="6"/>
    </row>
    <row r="51" spans="1:9" ht="13.5">
      <c r="A51" s="5"/>
      <c r="B51" s="19"/>
      <c r="C51" s="29"/>
      <c r="D51" s="27"/>
      <c r="E51" s="23"/>
      <c r="F51" s="24"/>
      <c r="G51" s="25"/>
      <c r="H51" s="22"/>
      <c r="I51" s="6"/>
    </row>
    <row r="52" spans="1:9" ht="13.5">
      <c r="A52" s="5">
        <v>14</v>
      </c>
      <c r="B52" s="19" t="s">
        <v>21</v>
      </c>
      <c r="C52" s="27">
        <v>2700000</v>
      </c>
      <c r="D52" s="30">
        <f>SUM(D53:D53)</f>
        <v>375000</v>
      </c>
      <c r="E52" s="26">
        <f>(D52*100)/C52</f>
        <v>13.88888888888889</v>
      </c>
      <c r="F52" s="24">
        <v>0.3333</v>
      </c>
      <c r="G52" s="24">
        <v>0.3333</v>
      </c>
      <c r="H52" s="22">
        <f>(G52*100)/F52-100</f>
        <v>0</v>
      </c>
      <c r="I52" s="6">
        <f>FLOOR(G52,0.00001)*D52</f>
        <v>124987.50000000001</v>
      </c>
    </row>
    <row r="53" spans="1:9" ht="13.5">
      <c r="A53" s="5"/>
      <c r="B53" s="19"/>
      <c r="C53" s="29" t="s">
        <v>33</v>
      </c>
      <c r="D53" s="30">
        <v>375000</v>
      </c>
      <c r="E53" s="26"/>
      <c r="F53" s="24"/>
      <c r="G53" s="24"/>
      <c r="H53" s="22"/>
      <c r="I53" s="6"/>
    </row>
    <row r="54" spans="1:9" ht="13.5">
      <c r="A54" s="5"/>
      <c r="B54" s="19"/>
      <c r="C54" s="29"/>
      <c r="D54" s="27"/>
      <c r="E54" s="23"/>
      <c r="F54" s="24"/>
      <c r="G54" s="25"/>
      <c r="H54" s="22"/>
      <c r="I54" s="6"/>
    </row>
    <row r="55" spans="1:9" ht="13.5">
      <c r="A55" s="5">
        <v>15</v>
      </c>
      <c r="B55" s="19" t="s">
        <v>28</v>
      </c>
      <c r="C55" s="27">
        <v>14476964</v>
      </c>
      <c r="D55" s="30">
        <f>SUM(D56:D56)</f>
        <v>0</v>
      </c>
      <c r="E55" s="26">
        <f>(D55*100)/C55</f>
        <v>0</v>
      </c>
      <c r="F55" s="24">
        <v>0.3333</v>
      </c>
      <c r="G55" s="22">
        <v>0</v>
      </c>
      <c r="H55" s="22">
        <v>0</v>
      </c>
      <c r="I55" s="6">
        <f>FLOOR(G55,0.00001)*D55</f>
        <v>0</v>
      </c>
    </row>
    <row r="56" spans="1:9" ht="13.5">
      <c r="A56" s="5"/>
      <c r="B56" s="19"/>
      <c r="C56" s="29" t="s">
        <v>34</v>
      </c>
      <c r="D56" s="30"/>
      <c r="E56" s="26"/>
      <c r="F56" s="24"/>
      <c r="G56" s="24"/>
      <c r="H56" s="22"/>
      <c r="I56" s="6"/>
    </row>
    <row r="57" spans="1:9" ht="13.5">
      <c r="A57" s="5"/>
      <c r="B57" s="19"/>
      <c r="C57" s="29"/>
      <c r="D57" s="27"/>
      <c r="E57" s="23"/>
      <c r="F57" s="24"/>
      <c r="G57" s="25"/>
      <c r="H57" s="22"/>
      <c r="I57" s="6"/>
    </row>
    <row r="58" spans="1:9" ht="13.5">
      <c r="A58" s="5">
        <v>16</v>
      </c>
      <c r="B58" s="19" t="s">
        <v>29</v>
      </c>
      <c r="C58" s="27">
        <v>3698020</v>
      </c>
      <c r="D58" s="30">
        <f>SUM(D59:D59)</f>
        <v>0</v>
      </c>
      <c r="E58" s="26">
        <f>(D58*100)/C58</f>
        <v>0</v>
      </c>
      <c r="F58" s="24">
        <v>0.3333</v>
      </c>
      <c r="G58" s="22">
        <v>0</v>
      </c>
      <c r="H58" s="22">
        <v>0</v>
      </c>
      <c r="I58" s="6">
        <f>FLOOR(G58,0.00001)*D58</f>
        <v>0</v>
      </c>
    </row>
    <row r="59" spans="1:9" ht="13.5">
      <c r="A59" s="5"/>
      <c r="B59" s="19"/>
      <c r="C59" s="29" t="s">
        <v>34</v>
      </c>
      <c r="D59" s="30"/>
      <c r="E59" s="26"/>
      <c r="F59" s="24"/>
      <c r="G59" s="24"/>
      <c r="H59" s="22"/>
      <c r="I59" s="6"/>
    </row>
    <row r="60" spans="1:9" ht="13.5">
      <c r="A60" s="5"/>
      <c r="B60" s="19"/>
      <c r="C60" s="29"/>
      <c r="D60" s="27"/>
      <c r="E60" s="23"/>
      <c r="F60" s="24"/>
      <c r="G60" s="25"/>
      <c r="H60" s="22"/>
      <c r="I60" s="6"/>
    </row>
    <row r="61" spans="1:9" ht="13.5">
      <c r="A61" s="5">
        <v>17</v>
      </c>
      <c r="B61" s="19" t="s">
        <v>30</v>
      </c>
      <c r="C61" s="27">
        <v>1988829</v>
      </c>
      <c r="D61" s="30">
        <f>SUM(D62:D62)</f>
        <v>0</v>
      </c>
      <c r="E61" s="26">
        <f>(D61*100)/C61</f>
        <v>0</v>
      </c>
      <c r="F61" s="24">
        <v>0.3333</v>
      </c>
      <c r="G61" s="22">
        <v>0</v>
      </c>
      <c r="H61" s="22">
        <v>0</v>
      </c>
      <c r="I61" s="6">
        <f>FLOOR(G61,0.00001)*D61</f>
        <v>0</v>
      </c>
    </row>
    <row r="62" spans="1:9" ht="13.5">
      <c r="A62" s="5"/>
      <c r="B62" s="19"/>
      <c r="C62" s="29" t="s">
        <v>34</v>
      </c>
      <c r="D62" s="30"/>
      <c r="E62" s="26"/>
      <c r="F62" s="24"/>
      <c r="G62" s="24"/>
      <c r="H62" s="22"/>
      <c r="I62" s="6"/>
    </row>
    <row r="63" spans="1:9" ht="13.5">
      <c r="A63" s="5"/>
      <c r="B63" s="19"/>
      <c r="C63" s="29"/>
      <c r="D63" s="27"/>
      <c r="E63" s="23"/>
      <c r="F63" s="24"/>
      <c r="G63" s="25"/>
      <c r="H63" s="22"/>
      <c r="I63" s="6"/>
    </row>
    <row r="64" spans="1:9" ht="13.5">
      <c r="A64" s="5">
        <v>18</v>
      </c>
      <c r="B64" s="19" t="s">
        <v>30</v>
      </c>
      <c r="C64" s="27">
        <v>117171</v>
      </c>
      <c r="D64" s="30">
        <f>SUM(D65:D65)</f>
        <v>0</v>
      </c>
      <c r="E64" s="26">
        <f>(D64*100)/C64</f>
        <v>0</v>
      </c>
      <c r="F64" s="24">
        <v>0.3333</v>
      </c>
      <c r="G64" s="22">
        <v>0</v>
      </c>
      <c r="H64" s="22">
        <v>0</v>
      </c>
      <c r="I64" s="6">
        <f>FLOOR(G64,0.00001)*D64</f>
        <v>0</v>
      </c>
    </row>
    <row r="65" spans="1:9" ht="13.5">
      <c r="A65" s="5"/>
      <c r="B65" s="19"/>
      <c r="C65" s="29" t="s">
        <v>34</v>
      </c>
      <c r="D65" s="30"/>
      <c r="E65" s="26"/>
      <c r="F65" s="24"/>
      <c r="G65" s="24"/>
      <c r="H65" s="22"/>
      <c r="I65" s="6"/>
    </row>
    <row r="66" spans="1:9" ht="13.5">
      <c r="A66" s="5"/>
      <c r="B66" s="19"/>
      <c r="C66" s="29"/>
      <c r="D66" s="27"/>
      <c r="E66" s="23"/>
      <c r="F66" s="24"/>
      <c r="G66" s="25"/>
      <c r="H66" s="22"/>
      <c r="I66" s="6"/>
    </row>
    <row r="67" spans="1:9" ht="13.5">
      <c r="A67" s="10"/>
      <c r="B67" s="13" t="s">
        <v>14</v>
      </c>
      <c r="C67" s="28">
        <f>SUM(C10:C64)</f>
        <v>73281555</v>
      </c>
      <c r="D67" s="31">
        <f>SUM(D10,D13,D17,D21,D24,D27,D30,D33,D36,D39,D42,D45,D48,D52,D55,D58,D61,D64)</f>
        <v>3272500</v>
      </c>
      <c r="E67" s="20">
        <f>(D67*100)/C67</f>
        <v>4.465653055533552</v>
      </c>
      <c r="F67" s="16"/>
      <c r="G67" s="16"/>
      <c r="H67" s="11"/>
      <c r="I67" s="21">
        <f>SUM(I10:I66)</f>
        <v>1090724.2500000002</v>
      </c>
    </row>
    <row r="68" ht="12.75">
      <c r="C68" s="12"/>
    </row>
    <row r="69" spans="1:9" ht="13.5">
      <c r="A69" s="14"/>
      <c r="B69" s="13" t="s">
        <v>12</v>
      </c>
      <c r="C69" s="28">
        <f>SUM(C67)</f>
        <v>73281555</v>
      </c>
      <c r="D69" s="28">
        <f>SUM(D67)</f>
        <v>3272500</v>
      </c>
      <c r="E69" s="20">
        <f>(D69*100)/C69</f>
        <v>4.465653055533552</v>
      </c>
      <c r="F69" s="15"/>
      <c r="G69" s="15"/>
      <c r="H69" s="15"/>
      <c r="I69" s="32">
        <f>SUM(I67)</f>
        <v>1090724.2500000002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2011-02-17T12:39:34Z</dcterms:modified>
  <cp:category/>
  <cp:version/>
  <cp:contentType/>
  <cp:contentStatus/>
</cp:coreProperties>
</file>