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2 MILHO VENDA 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<sst xmlns="http://schemas.openxmlformats.org/spreadsheetml/2006/main" count="41" uniqueCount="30">
  <si>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</si>
  <si>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</si>
  <si>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</si>
  <si>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</si>
  <si>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</si>
  <si>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</si>
  <si>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</si>
  <si>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</si>
  <si>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</si>
  <si>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</si>
  <si>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</si>
  <si>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</si>
  <si>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</si>
  <si>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</si>
  <si>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</si>
  <si>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</si>
  <si>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</si>
  <si>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</si>
  <si>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</si>
  <si>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</si>
  <si>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</si>
  <si>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</si>
  <si>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</si>
  <si>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BHCP</t>
  </si>
  <si>
    <t>BBM CE</t>
  </si>
  <si>
    <t>RETIRADO</t>
  </si>
  <si>
    <t>Pedra Preta</t>
  </si>
  <si>
    <t xml:space="preserve">        AVISO DE VENDA DE MILHO EM GRÃOS VEP – Nº 043/11 - 17/02/2011</t>
  </si>
  <si>
    <t>Nova Ubirata</t>
  </si>
  <si>
    <t>Rondonopolis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</si>
</sst>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925000</v>
      </c>
      <c r="D10" s="30">
        <f>SUM(D11:D12)</f>
        <v>900000</v>
      </c>
      <c r="E10" s="26">
        <f>(D10*100)/C10</f>
        <v>97.29729729729729</v>
      </c>
      <c r="F10" s="24">
        <v>0.3333</v>
      </c>
      <c r="G10" s="24">
        <v>0.3335</v>
      </c>
      <c r="H10" s="22">
        <f>(G10*100)/F10-100</f>
        <v>0.06000600060006889</v>
      </c>
      <c r="I10" s="6">
        <f>FLOOR(G10,0.00001)*D10</f>
        <v>300150</v>
      </c>
    </row>
    <row r="11" spans="1:9" ht="13.5">
      <c r="A11" s="5"/>
      <c r="B11" s="19"/>
      <c r="C11" s="29" t="s">
        <v>23</v>
      </c>
      <c r="D11" s="27">
        <v>75000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24</v>
      </c>
      <c r="D12" s="27">
        <v>825000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28</v>
      </c>
      <c r="C14" s="27">
        <v>420000</v>
      </c>
      <c r="D14" s="30">
        <f>SUM(D15:D15)</f>
        <v>0</v>
      </c>
      <c r="E14" s="26">
        <f>(D14*100)/C14</f>
        <v>0</v>
      </c>
      <c r="F14" s="24">
        <v>0.3333</v>
      </c>
      <c r="G14" s="22">
        <v>0</v>
      </c>
      <c r="H14" s="22">
        <v>0</v>
      </c>
      <c r="I14" s="6">
        <f>FLOOR(G14,0.00001)*D14</f>
        <v>0</v>
      </c>
    </row>
    <row r="15" spans="1:9" ht="13.5">
      <c r="A15" s="5"/>
      <c r="B15" s="19"/>
      <c r="C15" s="29" t="s">
        <v>25</v>
      </c>
      <c r="D15" s="30"/>
      <c r="E15" s="26"/>
      <c r="F15" s="24"/>
      <c r="G15" s="24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3</v>
      </c>
      <c r="B17" s="19" t="s">
        <v>26</v>
      </c>
      <c r="C17" s="27">
        <v>47110</v>
      </c>
      <c r="D17" s="30">
        <f>SUM(D18:D18)</f>
        <v>0</v>
      </c>
      <c r="E17" s="26">
        <f>(D17*100)/C17</f>
        <v>0</v>
      </c>
      <c r="F17" s="24">
        <v>0.35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25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4</v>
      </c>
      <c r="B20" s="19" t="s">
        <v>29</v>
      </c>
      <c r="C20" s="27">
        <v>59280</v>
      </c>
      <c r="D20" s="30">
        <f>SUM(D21)</f>
        <v>0</v>
      </c>
      <c r="E20" s="26">
        <f>(D20*100)/C20</f>
        <v>0</v>
      </c>
      <c r="F20" s="24">
        <v>0.35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25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5</v>
      </c>
      <c r="B23" s="19" t="s">
        <v>22</v>
      </c>
      <c r="C23" s="27">
        <v>176580</v>
      </c>
      <c r="D23" s="30">
        <f>SUM(D24)</f>
        <v>0</v>
      </c>
      <c r="E23" s="26">
        <f>(D23*100)/C23</f>
        <v>0</v>
      </c>
      <c r="F23" s="24">
        <v>0.3333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25</v>
      </c>
      <c r="D24" s="30"/>
      <c r="E24" s="26"/>
      <c r="F24" s="24"/>
      <c r="G24" s="24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6</v>
      </c>
      <c r="B26" s="19" t="s">
        <v>20</v>
      </c>
      <c r="C26" s="27">
        <v>2459642</v>
      </c>
      <c r="D26" s="30">
        <f>SUM(D27:D27)</f>
        <v>187500</v>
      </c>
      <c r="E26" s="26">
        <f>(D26*100)/C26</f>
        <v>7.623060591744652</v>
      </c>
      <c r="F26" s="24">
        <v>0.3333</v>
      </c>
      <c r="G26" s="24">
        <v>0.3333</v>
      </c>
      <c r="H26" s="22">
        <f>(G26*100)/F26-100</f>
        <v>0</v>
      </c>
      <c r="I26" s="6">
        <f>FLOOR(G26,0.00001)*D26</f>
        <v>62493.75000000001</v>
      </c>
    </row>
    <row r="27" spans="1:9" ht="13.5">
      <c r="A27" s="5"/>
      <c r="B27" s="19"/>
      <c r="C27" s="29" t="s">
        <v>24</v>
      </c>
      <c r="D27" s="30">
        <v>187500</v>
      </c>
      <c r="E27" s="26"/>
      <c r="F27" s="24"/>
      <c r="G27" s="24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7</v>
      </c>
      <c r="B29" s="19" t="s">
        <v>20</v>
      </c>
      <c r="C29" s="27">
        <v>2810000</v>
      </c>
      <c r="D29" s="30">
        <f>SUM(D30:D30)</f>
        <v>0</v>
      </c>
      <c r="E29" s="26">
        <f>(D29*100)/C29</f>
        <v>0</v>
      </c>
      <c r="F29" s="24">
        <v>0.3333</v>
      </c>
      <c r="G29" s="22">
        <v>0</v>
      </c>
      <c r="H29" s="22">
        <v>0</v>
      </c>
      <c r="I29" s="6">
        <f>FLOOR(G29,0.00001)*D29</f>
        <v>0</v>
      </c>
    </row>
    <row r="30" spans="1:9" ht="13.5">
      <c r="A30" s="5"/>
      <c r="B30" s="19"/>
      <c r="C30" s="29" t="s">
        <v>25</v>
      </c>
      <c r="D30" s="30"/>
      <c r="E30" s="26"/>
      <c r="F30" s="24"/>
      <c r="G30" s="24"/>
      <c r="H30" s="22"/>
      <c r="I30" s="6"/>
    </row>
    <row r="31" spans="1:9" ht="13.5">
      <c r="A31" s="5"/>
      <c r="B31" s="19"/>
      <c r="C31" s="29"/>
      <c r="D31" s="27"/>
      <c r="E31" s="23"/>
      <c r="F31" s="24"/>
      <c r="G31" s="25"/>
      <c r="H31" s="22"/>
      <c r="I31" s="6"/>
    </row>
    <row r="32" spans="1:9" ht="13.5">
      <c r="A32" s="10"/>
      <c r="B32" s="13" t="s">
        <v>14</v>
      </c>
      <c r="C32" s="28">
        <f>SUM(C10:C31)</f>
        <v>6897612</v>
      </c>
      <c r="D32" s="31">
        <f>SUM(D10,D14,D17,D20,D23,D26,D29)</f>
        <v>1087500</v>
      </c>
      <c r="E32" s="20">
        <f>(D32*100)/C32</f>
        <v>15.766326085027687</v>
      </c>
      <c r="F32" s="16"/>
      <c r="G32" s="16"/>
      <c r="H32" s="11"/>
      <c r="I32" s="21">
        <f>SUM(I10:I31)</f>
        <v>362643.75</v>
      </c>
    </row>
    <row r="33" ht="12.75">
      <c r="C33" s="12"/>
    </row>
    <row r="34" spans="1:9" ht="13.5">
      <c r="A34" s="14"/>
      <c r="B34" s="13" t="s">
        <v>12</v>
      </c>
      <c r="C34" s="28">
        <f>SUM(C32)</f>
        <v>6897612</v>
      </c>
      <c r="D34" s="28">
        <f>SUM(D32)</f>
        <v>1087500</v>
      </c>
      <c r="E34" s="20">
        <f>(D34*100)/C34</f>
        <v>15.766326085027687</v>
      </c>
      <c r="F34" s="15"/>
      <c r="G34" s="15"/>
      <c r="H34" s="15"/>
      <c r="I34" s="32">
        <f>SUM(I32)</f>
        <v>362643.75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2011-02-17T12:47:23Z</dcterms:modified>
  <cp:category/>
  <cp:version/>
  <cp:contentType/>
  <cp:contentStatus/>
</cp:coreProperties>
</file>