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1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<sst xmlns="http://schemas.openxmlformats.org/spreadsheetml/2006/main" count="33" uniqueCount="27">
  <si>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</si>
  <si>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</si>
  <si>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</si>
  <si>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</si>
  <si>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</si>
  <si>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</si>
  <si>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</si>
  <si>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</si>
  <si>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</si>
  <si>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</si>
  <si>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</si>
  <si>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</si>
  <si>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</si>
  <si>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</si>
  <si>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</si>
  <si>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</si>
  <si>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</si>
  <si>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</si>
  <si>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</si>
  <si>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</si>
  <si>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</si>
  <si>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</si>
  <si>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</si>
  <si>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</si>
  <si>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</si>
  <si>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</si>
  <si>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 xml:space="preserve">    AVISO DE LEILÃO DE PRÊMIO PARA O ESCOAMENTO DE SISAL BRUTO – PEP - N.º 051/11 - 24/02/2011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</si>
</sst>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SUM(D11:D14)</f>
        <v>2567570</v>
      </c>
      <c r="E10" s="28">
        <f>(D10*100)/C10</f>
        <v>85.58566666666667</v>
      </c>
      <c r="F10" s="30">
        <v>0.38</v>
      </c>
      <c r="G10" s="30">
        <v>0.3799</v>
      </c>
      <c r="H10" s="32">
        <f>(G10*100)/F10-100</f>
        <v>-0.02631578947368496</v>
      </c>
      <c r="I10" s="7">
        <f>FLOOR(G10,0.00001)*D10</f>
        <v>975419.843</v>
      </c>
    </row>
    <row r="11" spans="1:9" ht="13.5">
      <c r="A11" s="5"/>
      <c r="B11" s="29"/>
      <c r="C11" s="31" t="s">
        <v>21</v>
      </c>
      <c r="D11" s="21">
        <v>866650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1502000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100000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98920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25</v>
      </c>
      <c r="C16" s="6">
        <v>250000</v>
      </c>
      <c r="D16" s="21">
        <f>SUM(D17:D18)</f>
        <v>15000</v>
      </c>
      <c r="E16" s="28">
        <f>(D16*100)/C16</f>
        <v>6</v>
      </c>
      <c r="F16" s="30">
        <v>0.38</v>
      </c>
      <c r="G16" s="30">
        <v>0.38</v>
      </c>
      <c r="H16" s="32">
        <v>0</v>
      </c>
      <c r="I16" s="7">
        <f>FLOOR(G16,0.00001)*D16</f>
        <v>5700</v>
      </c>
    </row>
    <row r="17" spans="1:9" ht="13.5">
      <c r="A17" s="5"/>
      <c r="B17" s="29"/>
      <c r="C17" s="31" t="s">
        <v>21</v>
      </c>
      <c r="D17" s="21">
        <v>15000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11"/>
      <c r="B19" s="16" t="s">
        <v>12</v>
      </c>
      <c r="C19" s="12">
        <f>SUM(C10:C18)</f>
        <v>3250000</v>
      </c>
      <c r="D19" s="19">
        <f>SUM(D10,D16)</f>
        <v>2582570</v>
      </c>
      <c r="E19" s="25">
        <f>(D19*100)/C19</f>
        <v>79.46369230769231</v>
      </c>
      <c r="F19" s="20"/>
      <c r="G19" s="20"/>
      <c r="H19" s="13"/>
      <c r="I19" s="27">
        <f>SUM(I10:I17)</f>
        <v>981119.843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3250000</v>
      </c>
      <c r="D21" s="19">
        <f>SUM(D19)</f>
        <v>2582570</v>
      </c>
      <c r="E21" s="25">
        <f>(D21*100)/C21</f>
        <v>79.46369230769231</v>
      </c>
      <c r="F21" s="18"/>
      <c r="G21" s="18"/>
      <c r="H21" s="18"/>
      <c r="I21" s="27">
        <f>SUM(I19)</f>
        <v>981119.843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2011-02-17T12:20:42Z</cp:lastPrinted>
  <dcterms:created xsi:type="dcterms:W3CDTF">2005-05-09T20:19:33Z</dcterms:created>
  <dcterms:modified xsi:type="dcterms:W3CDTF">2011-02-24T12:52:12Z</dcterms:modified>
  <cp:category/>
  <cp:version/>
  <cp:contentType/>
  <cp:contentStatus/>
</cp:coreProperties>
</file>