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6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<sst xmlns="http://schemas.openxmlformats.org/spreadsheetml/2006/main" count="36" uniqueCount="28">
  <si>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</si>
  <si>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</si>
  <si>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</si>
  <si>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</si>
  <si>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</si>
  <si>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</si>
  <si>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</si>
  <si>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</si>
  <si>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</si>
  <si>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</si>
  <si>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</si>
  <si>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</si>
  <si>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</si>
  <si>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</si>
  <si>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</si>
  <si>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</si>
  <si>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</si>
  <si>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</si>
  <si>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</si>
  <si>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</si>
  <si>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BCMMT</t>
  </si>
  <si>
    <t>BMCS</t>
  </si>
  <si>
    <t xml:space="preserve">        AVISO DE VENDA DE MILHO EM GRÃOS – Nº 136/11 - 05/05/2011</t>
  </si>
  <si>
    <t>Campos de Julio</t>
  </si>
  <si>
    <t>Sapezal</t>
  </si>
  <si>
    <t>Sinop</t>
  </si>
  <si>
    <t>BBSB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</si>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</sst>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7">
      <selection activeCell="D30" sqref="D3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1259000</v>
      </c>
      <c r="D10" s="29">
        <f>SUM(D11:D13)</f>
        <v>1259000</v>
      </c>
      <c r="E10" s="25">
        <f>(D10*100)/C10</f>
        <v>100</v>
      </c>
      <c r="F10" s="23">
        <v>0.2834</v>
      </c>
      <c r="G10" s="23">
        <v>0.2983</v>
      </c>
      <c r="H10" s="21">
        <f>(G10*100)/F10-100</f>
        <v>5.257586450247018</v>
      </c>
      <c r="I10" s="6">
        <f>FLOOR(G10,0.00001)*D10</f>
        <v>375559.7</v>
      </c>
    </row>
    <row r="11" spans="1:9" ht="13.5">
      <c r="A11" s="5"/>
      <c r="B11" s="18"/>
      <c r="C11" s="28" t="s">
        <v>20</v>
      </c>
      <c r="D11" s="26">
        <v>911000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26</v>
      </c>
      <c r="D12" s="26">
        <v>273000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27</v>
      </c>
      <c r="D13" s="26">
        <v>75000</v>
      </c>
      <c r="E13" s="22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>
        <v>2</v>
      </c>
      <c r="B15" s="18" t="s">
        <v>24</v>
      </c>
      <c r="C15" s="26">
        <v>23000</v>
      </c>
      <c r="D15" s="29">
        <f>SUM(D16:D16)</f>
        <v>23000</v>
      </c>
      <c r="E15" s="25">
        <f>(D15*100)/C15</f>
        <v>100</v>
      </c>
      <c r="F15" s="23">
        <v>0.2834</v>
      </c>
      <c r="G15" s="23">
        <v>0.2834</v>
      </c>
      <c r="H15" s="21">
        <f>(G15*100)/F15-100</f>
        <v>0</v>
      </c>
      <c r="I15" s="6">
        <f>FLOOR(G15,0.00001)*D15</f>
        <v>6518.200000000001</v>
      </c>
    </row>
    <row r="16" spans="1:9" ht="13.5">
      <c r="A16" s="5"/>
      <c r="B16" s="18"/>
      <c r="C16" s="28" t="s">
        <v>20</v>
      </c>
      <c r="D16" s="26">
        <v>23000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5">
        <v>3</v>
      </c>
      <c r="B18" s="18" t="s">
        <v>25</v>
      </c>
      <c r="C18" s="26">
        <v>779480</v>
      </c>
      <c r="D18" s="29">
        <f>SUM(D19:D19)</f>
        <v>779480</v>
      </c>
      <c r="E18" s="25">
        <f>(D18*100)/C18</f>
        <v>100</v>
      </c>
      <c r="F18" s="23">
        <v>0.2834</v>
      </c>
      <c r="G18" s="23">
        <v>0.314</v>
      </c>
      <c r="H18" s="21">
        <f>(G18*100)/F18-100</f>
        <v>10.797459421312638</v>
      </c>
      <c r="I18" s="6">
        <f>FLOOR(G18,0.00001)*D18</f>
        <v>244756.72</v>
      </c>
    </row>
    <row r="19" spans="1:9" ht="13.5">
      <c r="A19" s="5"/>
      <c r="B19" s="18"/>
      <c r="C19" s="28" t="s">
        <v>21</v>
      </c>
      <c r="D19" s="26">
        <v>779480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4</v>
      </c>
      <c r="B21" s="18" t="s">
        <v>25</v>
      </c>
      <c r="C21" s="26">
        <v>518999</v>
      </c>
      <c r="D21" s="29">
        <f>SUM(D22:D22)</f>
        <v>518999</v>
      </c>
      <c r="E21" s="25">
        <f>(D21*100)/C21</f>
        <v>100</v>
      </c>
      <c r="F21" s="23">
        <v>0.2834</v>
      </c>
      <c r="G21" s="23">
        <v>0.288</v>
      </c>
      <c r="H21" s="21">
        <f>(G21*100)/F21-100</f>
        <v>1.6231474947071263</v>
      </c>
      <c r="I21" s="6">
        <f>FLOOR(G21,0.00001)*D21</f>
        <v>149471.71200000003</v>
      </c>
    </row>
    <row r="22" spans="1:9" ht="13.5">
      <c r="A22" s="5"/>
      <c r="B22" s="18"/>
      <c r="C22" s="28" t="s">
        <v>21</v>
      </c>
      <c r="D22" s="26">
        <v>518999</v>
      </c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0"/>
      <c r="B24" s="12" t="s">
        <v>14</v>
      </c>
      <c r="C24" s="27">
        <f>SUM(C10:C21)</f>
        <v>2580479</v>
      </c>
      <c r="D24" s="30">
        <f>SUM(D10,D15,D18,D21)</f>
        <v>2580479</v>
      </c>
      <c r="E24" s="19">
        <f>(D24*100)/C24</f>
        <v>100</v>
      </c>
      <c r="F24" s="15"/>
      <c r="G24" s="15"/>
      <c r="H24" s="11"/>
      <c r="I24" s="20">
        <f>SUM(I10:I21)</f>
        <v>776306.332</v>
      </c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13"/>
      <c r="B26" s="12" t="s">
        <v>12</v>
      </c>
      <c r="C26" s="27">
        <f>SUM(C24)</f>
        <v>2580479</v>
      </c>
      <c r="D26" s="27">
        <f>SUM(D24)</f>
        <v>2580479</v>
      </c>
      <c r="E26" s="19">
        <f>(D26*100)/C26</f>
        <v>100</v>
      </c>
      <c r="F26" s="14"/>
      <c r="G26" s="14"/>
      <c r="H26" s="14"/>
      <c r="I26" s="31">
        <f>SUM(I24)</f>
        <v>776306.332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2011-03-16T19:15:12Z</cp:lastPrinted>
  <dcterms:created xsi:type="dcterms:W3CDTF">2005-05-09T20:19:33Z</dcterms:created>
  <dcterms:modified xsi:type="dcterms:W3CDTF">2011-05-05T18:40:31Z</dcterms:modified>
  <cp:category/>
  <cp:version/>
  <cp:contentType/>
  <cp:contentStatus/>
</cp:coreProperties>
</file>