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9 MILHO VENDA 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<sst xmlns="http://schemas.openxmlformats.org/spreadsheetml/2006/main" count="39" uniqueCount="32">
  <si>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</si>
  <si>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</si>
  <si>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</si>
  <si>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</si>
  <si>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</si>
  <si>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</si>
  <si>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</si>
  <si>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</si>
  <si>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</si>
  <si>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</si>
  <si>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</si>
  <si>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</si>
  <si>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</si>
  <si>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</si>
  <si>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</si>
  <si>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</si>
  <si>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</si>
  <si>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</si>
  <si>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</si>
  <si>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</si>
  <si>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</si>
  <si>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MG</t>
  </si>
  <si>
    <t>Uberlândia</t>
  </si>
  <si>
    <t>Sorriso (Boa Esperança)</t>
  </si>
  <si>
    <t>RETIRADO</t>
  </si>
  <si>
    <t xml:space="preserve">        AVISO DE VENDA DE MILHO EM GRÃOS – Nº 209/11 - 15/06/2011</t>
  </si>
  <si>
    <t>Chapadão do Céu</t>
  </si>
  <si>
    <t>Santa Rita do Trivelato</t>
  </si>
  <si>
    <t>BCSP</t>
  </si>
  <si>
    <t>BBM UB</t>
  </si>
  <si>
    <t>BCMR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</si>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</sst>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26</v>
      </c>
      <c r="C10" s="27">
        <v>480000</v>
      </c>
      <c r="D10" s="30">
        <f>SUM(D11:D11)</f>
        <v>480000</v>
      </c>
      <c r="E10" s="26">
        <f>(D10*100)/C10</f>
        <v>100</v>
      </c>
      <c r="F10" s="24">
        <v>0.39</v>
      </c>
      <c r="G10" s="24">
        <v>0.39</v>
      </c>
      <c r="H10" s="22">
        <f>(G10*100)/F10-100</f>
        <v>0</v>
      </c>
      <c r="I10" s="6">
        <f>FLOOR(G10,0.00001)*D10</f>
        <v>187200</v>
      </c>
    </row>
    <row r="11" spans="1:9" ht="13.5">
      <c r="A11" s="5"/>
      <c r="B11" s="19"/>
      <c r="C11" s="29" t="s">
        <v>28</v>
      </c>
      <c r="D11" s="27">
        <v>480000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480000</v>
      </c>
      <c r="D13" s="31">
        <f>SUM(D10)</f>
        <v>480000</v>
      </c>
      <c r="E13" s="20">
        <f>(D13*100)/C13</f>
        <v>100</v>
      </c>
      <c r="F13" s="16"/>
      <c r="G13" s="16"/>
      <c r="H13" s="11"/>
      <c r="I13" s="21">
        <f>SUM(I10:I12)</f>
        <v>187200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21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22</v>
      </c>
      <c r="C17" s="27">
        <v>2497</v>
      </c>
      <c r="D17" s="30">
        <f>SUM(D18:D18)</f>
        <v>2497</v>
      </c>
      <c r="E17" s="26">
        <f>(D17*100)/C17</f>
        <v>100</v>
      </c>
      <c r="F17" s="24">
        <v>0.345</v>
      </c>
      <c r="G17" s="24">
        <v>0.345</v>
      </c>
      <c r="H17" s="22">
        <f>(G17*100)/F17-100</f>
        <v>0</v>
      </c>
      <c r="I17" s="6">
        <f>FLOOR(G17,0.00001)*D17</f>
        <v>861.465</v>
      </c>
    </row>
    <row r="18" spans="1:9" ht="13.5">
      <c r="A18" s="5"/>
      <c r="B18" s="19"/>
      <c r="C18" s="29" t="s">
        <v>29</v>
      </c>
      <c r="D18" s="27">
        <v>2497</v>
      </c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2497</v>
      </c>
      <c r="D20" s="31">
        <f>SUM(D17)</f>
        <v>2497</v>
      </c>
      <c r="E20" s="20">
        <f>(D20*100)/C20</f>
        <v>100</v>
      </c>
      <c r="F20" s="16"/>
      <c r="G20" s="16"/>
      <c r="H20" s="11"/>
      <c r="I20" s="21">
        <f>SUM(I17:I19)</f>
        <v>861.465</v>
      </c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35" t="s">
        <v>19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27</v>
      </c>
      <c r="C24" s="27">
        <v>2044000</v>
      </c>
      <c r="D24" s="30">
        <f>SUM(D25:D26)</f>
        <v>1800000</v>
      </c>
      <c r="E24" s="26">
        <f>(D24*100)/C24</f>
        <v>88.06262230919765</v>
      </c>
      <c r="F24" s="24">
        <v>0.2834</v>
      </c>
      <c r="G24" s="24">
        <v>0.2834</v>
      </c>
      <c r="H24" s="22">
        <f>(G24*100)/F24-100</f>
        <v>0</v>
      </c>
      <c r="I24" s="6">
        <f>FLOOR(G24,0.00001)*D24</f>
        <v>510120.00000000006</v>
      </c>
    </row>
    <row r="25" spans="1:9" ht="13.5">
      <c r="A25" s="5"/>
      <c r="B25" s="19"/>
      <c r="C25" s="29" t="s">
        <v>30</v>
      </c>
      <c r="D25" s="27">
        <v>600000</v>
      </c>
      <c r="E25" s="23"/>
      <c r="F25" s="24"/>
      <c r="G25" s="25"/>
      <c r="H25" s="22"/>
      <c r="I25" s="6"/>
    </row>
    <row r="26" spans="1:9" ht="13.5">
      <c r="A26" s="5"/>
      <c r="B26" s="19"/>
      <c r="C26" s="29" t="s">
        <v>31</v>
      </c>
      <c r="D26" s="27">
        <v>1200000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4</v>
      </c>
      <c r="B28" s="19" t="s">
        <v>23</v>
      </c>
      <c r="C28" s="27">
        <v>58900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24</v>
      </c>
      <c r="D29" s="27"/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SUM(C24:C30)</f>
        <v>2102900</v>
      </c>
      <c r="D31" s="31">
        <f>SUM(D24,D28)</f>
        <v>1800000</v>
      </c>
      <c r="E31" s="20">
        <f>(D31*100)/C31</f>
        <v>85.59608160159779</v>
      </c>
      <c r="F31" s="16"/>
      <c r="G31" s="16"/>
      <c r="H31" s="11"/>
      <c r="I31" s="21">
        <f>SUM(I24:I30)</f>
        <v>510120.00000000006</v>
      </c>
    </row>
    <row r="32" ht="12.75">
      <c r="C32" s="12"/>
    </row>
    <row r="33" spans="1:9" ht="13.5">
      <c r="A33" s="14"/>
      <c r="B33" s="13" t="s">
        <v>12</v>
      </c>
      <c r="C33" s="28">
        <f>SUM(C13,C20,C31)</f>
        <v>2585397</v>
      </c>
      <c r="D33" s="28">
        <f>SUM(D13,D20,D31)</f>
        <v>2282497</v>
      </c>
      <c r="E33" s="20">
        <f>(D33*100)/C33</f>
        <v>88.28419774603282</v>
      </c>
      <c r="F33" s="15"/>
      <c r="G33" s="15"/>
      <c r="H33" s="15"/>
      <c r="I33" s="32">
        <f>SUM(I13,I20,I31)</f>
        <v>698181.4650000001</v>
      </c>
    </row>
  </sheetData>
  <sheetProtection/>
  <mergeCells count="4">
    <mergeCell ref="A2:I2"/>
    <mergeCell ref="A8:I8"/>
    <mergeCell ref="A22:I22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2011-06-15T13:13:09Z</dcterms:modified>
  <cp:category/>
  <cp:version/>
  <cp:contentType/>
  <cp:contentStatus/>
</cp:coreProperties>
</file>