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0 MILHO VENDA 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<sst xmlns="http://schemas.openxmlformats.org/spreadsheetml/2006/main" count="42" uniqueCount="31">
  <si>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</si>
  <si>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</si>
  <si>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</si>
  <si>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</si>
  <si>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</si>
  <si>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</si>
  <si>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</si>
  <si>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</si>
  <si>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</si>
  <si>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</si>
  <si>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</si>
  <si>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</si>
  <si>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</si>
  <si>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</si>
  <si>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</si>
  <si>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</si>
  <si>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</si>
  <si>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</si>
  <si>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</si>
  <si>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</si>
  <si>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</si>
  <si>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</si>
  <si>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Chapadão do Céu</t>
  </si>
  <si>
    <t>Santa Rita do Trivelato</t>
  </si>
  <si>
    <t>BBM SP</t>
  </si>
  <si>
    <t xml:space="preserve">        AVISO DE VENDA DE MILHO EM GRÃOS – Nº 210/11 - 15/06/2011</t>
  </si>
  <si>
    <t>PR</t>
  </si>
  <si>
    <t>Nova Ubirata</t>
  </si>
  <si>
    <t>Sorriso</t>
  </si>
  <si>
    <t>Ponta Grossa</t>
  </si>
  <si>
    <t>BCMM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</si>
</sst>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331835</v>
      </c>
      <c r="D10" s="30">
        <f>SUM(D11:D11)</f>
        <v>29000</v>
      </c>
      <c r="E10" s="26">
        <f>(D10*100)/C10</f>
        <v>8.739283077433061</v>
      </c>
      <c r="F10" s="24">
        <v>0.39</v>
      </c>
      <c r="G10" s="24">
        <v>0.39</v>
      </c>
      <c r="H10" s="22">
        <f>(G10*100)/F10-100</f>
        <v>0</v>
      </c>
      <c r="I10" s="6">
        <f>FLOOR(G10,0.00001)*D10</f>
        <v>11310</v>
      </c>
    </row>
    <row r="11" spans="1:9" ht="13.5">
      <c r="A11" s="5"/>
      <c r="B11" s="19"/>
      <c r="C11" s="29" t="s">
        <v>24</v>
      </c>
      <c r="D11" s="27">
        <v>29000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331835</v>
      </c>
      <c r="D13" s="31">
        <f>SUM(D10)</f>
        <v>29000</v>
      </c>
      <c r="E13" s="20">
        <f>(D13*100)/C13</f>
        <v>8.739283077433061</v>
      </c>
      <c r="F13" s="16"/>
      <c r="G13" s="16"/>
      <c r="H13" s="11"/>
      <c r="I13" s="21">
        <f>SUM(I10:I12)</f>
        <v>11310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27</v>
      </c>
      <c r="C17" s="27">
        <v>732000</v>
      </c>
      <c r="D17" s="30">
        <f>SUM(D18:D18)</f>
        <v>0</v>
      </c>
      <c r="E17" s="26">
        <f>(D17*100)/C17</f>
        <v>0</v>
      </c>
      <c r="F17" s="24">
        <v>0.2834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21</v>
      </c>
      <c r="D18" s="27"/>
      <c r="E18" s="26"/>
      <c r="F18" s="24"/>
      <c r="G18" s="22"/>
      <c r="H18" s="22"/>
      <c r="I18" s="6"/>
    </row>
    <row r="19" spans="1:9" ht="13.5">
      <c r="A19" s="5"/>
      <c r="B19" s="19"/>
      <c r="C19" s="29"/>
      <c r="D19" s="27"/>
      <c r="E19" s="26"/>
      <c r="F19" s="24"/>
      <c r="G19" s="22"/>
      <c r="H19" s="22"/>
      <c r="I19" s="6"/>
    </row>
    <row r="20" spans="1:9" ht="13.5">
      <c r="A20" s="5">
        <v>3</v>
      </c>
      <c r="B20" s="19" t="s">
        <v>23</v>
      </c>
      <c r="C20" s="27">
        <v>594000</v>
      </c>
      <c r="D20" s="30">
        <f>SUM(D21:D21)</f>
        <v>0</v>
      </c>
      <c r="E20" s="26">
        <f>(D20*100)/C20</f>
        <v>0</v>
      </c>
      <c r="F20" s="24">
        <v>0.2834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21</v>
      </c>
      <c r="D21" s="27"/>
      <c r="E21" s="26"/>
      <c r="F21" s="24"/>
      <c r="G21" s="22"/>
      <c r="H21" s="22"/>
      <c r="I21" s="6"/>
    </row>
    <row r="22" spans="1:9" ht="13.5">
      <c r="A22" s="5"/>
      <c r="B22" s="19"/>
      <c r="C22" s="29"/>
      <c r="D22" s="27"/>
      <c r="E22" s="26"/>
      <c r="F22" s="24"/>
      <c r="G22" s="22"/>
      <c r="H22" s="22"/>
      <c r="I22" s="6"/>
    </row>
    <row r="23" spans="1:9" ht="13.5">
      <c r="A23" s="5">
        <v>4</v>
      </c>
      <c r="B23" s="19" t="s">
        <v>28</v>
      </c>
      <c r="C23" s="27">
        <v>260000</v>
      </c>
      <c r="D23" s="30">
        <f>SUM(D24:D24)</f>
        <v>0</v>
      </c>
      <c r="E23" s="26">
        <f>(D23*100)/C23</f>
        <v>0</v>
      </c>
      <c r="F23" s="24">
        <v>0.2834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21</v>
      </c>
      <c r="D24" s="27"/>
      <c r="E24" s="26"/>
      <c r="F24" s="24"/>
      <c r="G24" s="22"/>
      <c r="H24" s="22"/>
      <c r="I24" s="6"/>
    </row>
    <row r="25" spans="1:9" ht="13.5">
      <c r="A25" s="5"/>
      <c r="B25" s="19"/>
      <c r="C25" s="29"/>
      <c r="D25" s="27"/>
      <c r="E25" s="26"/>
      <c r="F25" s="24"/>
      <c r="G25" s="22"/>
      <c r="H25" s="22"/>
      <c r="I25" s="6"/>
    </row>
    <row r="26" spans="1:9" ht="13.5">
      <c r="A26" s="5">
        <v>5</v>
      </c>
      <c r="B26" s="19" t="s">
        <v>28</v>
      </c>
      <c r="C26" s="27">
        <v>2106452</v>
      </c>
      <c r="D26" s="30">
        <f>SUM(D27:D27)</f>
        <v>0</v>
      </c>
      <c r="E26" s="26">
        <f>(D26*100)/C26</f>
        <v>0</v>
      </c>
      <c r="F26" s="24">
        <v>0.2834</v>
      </c>
      <c r="G26" s="22">
        <v>0</v>
      </c>
      <c r="H26" s="22">
        <v>0</v>
      </c>
      <c r="I26" s="6">
        <f>FLOOR(G26,0.00001)*D26</f>
        <v>0</v>
      </c>
    </row>
    <row r="27" spans="1:9" ht="13.5">
      <c r="A27" s="5"/>
      <c r="B27" s="19"/>
      <c r="C27" s="29" t="s">
        <v>21</v>
      </c>
      <c r="D27" s="27"/>
      <c r="E27" s="26"/>
      <c r="F27" s="24"/>
      <c r="G27" s="22"/>
      <c r="H27" s="22"/>
      <c r="I27" s="6"/>
    </row>
    <row r="28" spans="1:9" ht="13.5">
      <c r="A28" s="5"/>
      <c r="B28" s="19"/>
      <c r="C28" s="29"/>
      <c r="D28" s="27"/>
      <c r="E28" s="26"/>
      <c r="F28" s="24"/>
      <c r="G28" s="22"/>
      <c r="H28" s="22"/>
      <c r="I28" s="6"/>
    </row>
    <row r="29" spans="1:9" ht="13.5">
      <c r="A29" s="10"/>
      <c r="B29" s="13" t="s">
        <v>14</v>
      </c>
      <c r="C29" s="28">
        <f>SUM(C17:C28)</f>
        <v>3692452</v>
      </c>
      <c r="D29" s="31">
        <f>SUM(D17,D20,D23,D26)</f>
        <v>0</v>
      </c>
      <c r="E29" s="20">
        <f>(D29*100)/C29</f>
        <v>0</v>
      </c>
      <c r="F29" s="16"/>
      <c r="G29" s="16"/>
      <c r="H29" s="11"/>
      <c r="I29" s="21">
        <f>SUM(I17:I28)</f>
        <v>0</v>
      </c>
    </row>
    <row r="30" spans="1:9" ht="13.5">
      <c r="A30" s="5"/>
      <c r="B30" s="19"/>
      <c r="C30" s="29"/>
      <c r="D30" s="27"/>
      <c r="E30" s="23"/>
      <c r="F30" s="24"/>
      <c r="G30" s="25"/>
      <c r="H30" s="22"/>
      <c r="I30" s="6"/>
    </row>
    <row r="31" spans="1:9" ht="13.5">
      <c r="A31" s="35" t="s">
        <v>26</v>
      </c>
      <c r="B31" s="36"/>
      <c r="C31" s="36"/>
      <c r="D31" s="36"/>
      <c r="E31" s="36"/>
      <c r="F31" s="36"/>
      <c r="G31" s="36"/>
      <c r="H31" s="36"/>
      <c r="I31" s="37"/>
    </row>
    <row r="32" spans="1:9" ht="13.5">
      <c r="A32" s="8"/>
      <c r="B32" s="8"/>
      <c r="C32" s="8"/>
      <c r="D32" s="8"/>
      <c r="E32" s="8"/>
      <c r="F32" s="8"/>
      <c r="G32" s="8"/>
      <c r="H32" s="8"/>
      <c r="I32" s="9"/>
    </row>
    <row r="33" spans="1:9" ht="13.5">
      <c r="A33" s="5">
        <v>6</v>
      </c>
      <c r="B33" s="19" t="s">
        <v>29</v>
      </c>
      <c r="C33" s="27">
        <v>458786</v>
      </c>
      <c r="D33" s="30">
        <f>SUM(D34:D34)</f>
        <v>458786</v>
      </c>
      <c r="E33" s="26">
        <f>(D33*100)/C33</f>
        <v>100</v>
      </c>
      <c r="F33" s="24">
        <v>0.4</v>
      </c>
      <c r="G33" s="24">
        <v>0.4</v>
      </c>
      <c r="H33" s="22">
        <f>(G33*100)/F33-100</f>
        <v>0</v>
      </c>
      <c r="I33" s="6">
        <f>FLOOR(G33,0.00001)*D33</f>
        <v>183514.40000000002</v>
      </c>
    </row>
    <row r="34" spans="1:9" ht="13.5">
      <c r="A34" s="5"/>
      <c r="B34" s="19"/>
      <c r="C34" s="29" t="s">
        <v>30</v>
      </c>
      <c r="D34" s="27">
        <v>458786</v>
      </c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10"/>
      <c r="B36" s="13" t="s">
        <v>14</v>
      </c>
      <c r="C36" s="28">
        <f>SUM(C33:C35)</f>
        <v>458786</v>
      </c>
      <c r="D36" s="31">
        <f>SUM(D33)</f>
        <v>458786</v>
      </c>
      <c r="E36" s="20">
        <f>(D36*100)/C36</f>
        <v>100</v>
      </c>
      <c r="F36" s="16"/>
      <c r="G36" s="16"/>
      <c r="H36" s="11"/>
      <c r="I36" s="21">
        <f>SUM(I33:I35)</f>
        <v>183514.40000000002</v>
      </c>
    </row>
    <row r="37" ht="12.75">
      <c r="C37" s="12"/>
    </row>
    <row r="38" spans="1:9" ht="13.5">
      <c r="A38" s="14"/>
      <c r="B38" s="13" t="s">
        <v>12</v>
      </c>
      <c r="C38" s="28">
        <f>SUM(C13,C29,C36)</f>
        <v>4483073</v>
      </c>
      <c r="D38" s="28">
        <f>SUM(D13,D29,D36)</f>
        <v>487786</v>
      </c>
      <c r="E38" s="20">
        <f>(D38*100)/C38</f>
        <v>10.880616933964715</v>
      </c>
      <c r="F38" s="15"/>
      <c r="G38" s="15"/>
      <c r="H38" s="15"/>
      <c r="I38" s="32">
        <f>SUM(I13,I29,I36)</f>
        <v>194824.40000000002</v>
      </c>
    </row>
  </sheetData>
  <sheetProtection/>
  <mergeCells count="4">
    <mergeCell ref="A2:I2"/>
    <mergeCell ref="A8:I8"/>
    <mergeCell ref="A31:I31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2011-06-15T13:23:40Z</dcterms:modified>
  <cp:category/>
  <cp:version/>
  <cp:contentType/>
  <cp:contentStatus/>
</cp:coreProperties>
</file>