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8 Sisal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<sst xmlns="http://schemas.openxmlformats.org/spreadsheetml/2006/main" count="36" uniqueCount="30">
  <si>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</si>
  <si>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</si>
  <si>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</si>
  <si>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</si>
  <si>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</si>
  <si>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</si>
  <si>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</si>
  <si>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</si>
  <si>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</si>
  <si>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</si>
  <si>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</si>
  <si>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</si>
  <si>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</si>
  <si>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</si>
  <si>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</si>
  <si>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</si>
  <si>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</si>
  <si>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</si>
  <si>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</si>
  <si>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</si>
  <si>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</si>
  <si>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</si>
  <si>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</si>
  <si>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</si>
  <si>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</si>
  <si>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</si>
  <si>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</si>
  <si>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>RETIRADO</t>
  </si>
  <si>
    <t>BBM UB</t>
  </si>
  <si>
    <t xml:space="preserve">    AVISO DE LEILÃO DE PRÊMIO PARA O ESCOAMENTO DE SISAL BRUTO – PEP - N.º 228/11 - 22/06/2011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</si>
</sst>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SUM(D11:D15)</f>
        <v>3000000</v>
      </c>
      <c r="E10" s="28">
        <f>(D10*100)/C10</f>
        <v>100</v>
      </c>
      <c r="F10" s="30">
        <v>0.34</v>
      </c>
      <c r="G10" s="30">
        <v>0.2711</v>
      </c>
      <c r="H10" s="32">
        <f>(G10*100)/F10-100</f>
        <v>-20.264705882352942</v>
      </c>
      <c r="I10" s="7">
        <f>FLOOR(G10,0.00001)*D10</f>
        <v>813300</v>
      </c>
    </row>
    <row r="11" spans="1:9" ht="13.5">
      <c r="A11" s="5"/>
      <c r="B11" s="29"/>
      <c r="C11" s="31" t="s">
        <v>21</v>
      </c>
      <c r="D11" s="21">
        <v>1450000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680700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600000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247300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28</v>
      </c>
      <c r="D15" s="21">
        <v>22000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25</v>
      </c>
      <c r="C17" s="6">
        <v>150000</v>
      </c>
      <c r="D17" s="21">
        <f>SUM(D18)</f>
        <v>150000</v>
      </c>
      <c r="E17" s="28">
        <f>(D17*100)/C17</f>
        <v>100</v>
      </c>
      <c r="F17" s="30">
        <v>0.34</v>
      </c>
      <c r="G17" s="30">
        <v>0.34</v>
      </c>
      <c r="H17" s="32">
        <f>(G17*100)/F17-100</f>
        <v>0</v>
      </c>
      <c r="I17" s="7">
        <f>FLOOR(G17,0.00001)*D17</f>
        <v>51000.00000000001</v>
      </c>
    </row>
    <row r="18" spans="1:9" ht="13.5">
      <c r="A18" s="5"/>
      <c r="B18" s="29"/>
      <c r="C18" s="31" t="s">
        <v>21</v>
      </c>
      <c r="D18" s="6">
        <v>150000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5">
        <v>3</v>
      </c>
      <c r="B20" s="29" t="s">
        <v>26</v>
      </c>
      <c r="C20" s="6">
        <v>20000</v>
      </c>
      <c r="D20" s="21">
        <f>SUM(D21)</f>
        <v>0</v>
      </c>
      <c r="E20" s="28">
        <f>(D20*100)/C20</f>
        <v>0</v>
      </c>
      <c r="F20" s="30">
        <v>0.34</v>
      </c>
      <c r="G20" s="32">
        <v>0</v>
      </c>
      <c r="H20" s="32">
        <v>0</v>
      </c>
      <c r="I20" s="7">
        <f>FLOOR(G20,0.00001)*D20</f>
        <v>0</v>
      </c>
    </row>
    <row r="21" spans="1:9" ht="13.5">
      <c r="A21" s="5"/>
      <c r="B21" s="29"/>
      <c r="C21" s="31" t="s">
        <v>27</v>
      </c>
      <c r="D21" s="21"/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11"/>
      <c r="B23" s="16" t="s">
        <v>12</v>
      </c>
      <c r="C23" s="12">
        <f>SUM(C10:C22)</f>
        <v>3170000</v>
      </c>
      <c r="D23" s="19">
        <f>SUM(D10,D17,D20)</f>
        <v>3150000</v>
      </c>
      <c r="E23" s="25">
        <f>(D23*100)/C23</f>
        <v>99.36908517350157</v>
      </c>
      <c r="F23" s="20"/>
      <c r="G23" s="20"/>
      <c r="H23" s="13"/>
      <c r="I23" s="27">
        <f>SUM(I10:I22)</f>
        <v>864300</v>
      </c>
    </row>
    <row r="24" spans="1:9" ht="13.5">
      <c r="A24" s="5"/>
      <c r="B24" s="24"/>
      <c r="C24" s="6"/>
      <c r="D24" s="6"/>
      <c r="E24" s="14"/>
      <c r="F24" s="26"/>
      <c r="G24" s="26"/>
      <c r="H24" s="7"/>
      <c r="I24" s="7"/>
    </row>
    <row r="25" spans="1:9" ht="13.5">
      <c r="A25" s="17"/>
      <c r="B25" s="16" t="s">
        <v>11</v>
      </c>
      <c r="C25" s="19">
        <f>SUM(C23)</f>
        <v>3170000</v>
      </c>
      <c r="D25" s="19">
        <f>SUM(D23)</f>
        <v>3150000</v>
      </c>
      <c r="E25" s="25">
        <f>(D25*100)/C25</f>
        <v>99.36908517350157</v>
      </c>
      <c r="F25" s="18"/>
      <c r="G25" s="18"/>
      <c r="H25" s="18"/>
      <c r="I25" s="27">
        <f>SUM(I23)</f>
        <v>864300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2011-06-22T14:08:56Z</cp:lastPrinted>
  <dcterms:created xsi:type="dcterms:W3CDTF">2005-05-09T20:19:33Z</dcterms:created>
  <dcterms:modified xsi:type="dcterms:W3CDTF">2011-06-22T14:08:58Z</dcterms:modified>
  <cp:category/>
  <cp:version/>
  <cp:contentType/>
  <cp:contentStatus/>
</cp:coreProperties>
</file>