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9 Arroz PEP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<sst xmlns="http://schemas.openxmlformats.org/spreadsheetml/2006/main" count="39" uniqueCount="31">
  <si>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</si>
  <si>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</si>
  <si>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</si>
  <si>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</si>
  <si>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</si>
  <si>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</si>
  <si>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</si>
  <si>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</si>
  <si>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</si>
  <si>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</si>
  <si>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</si>
  <si>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</si>
  <si>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</si>
  <si>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</si>
  <si>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</si>
  <si>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</si>
  <si>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</si>
  <si>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</si>
  <si>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</si>
  <si>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</si>
  <si>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</si>
  <si>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SC</t>
  </si>
  <si>
    <t>BMS</t>
  </si>
  <si>
    <t>BBM RS</t>
  </si>
  <si>
    <t>MS</t>
  </si>
  <si>
    <t>RETIRADO</t>
  </si>
  <si>
    <t>PR</t>
  </si>
  <si>
    <t>RS</t>
  </si>
  <si>
    <t xml:space="preserve">    AVISO DE LEILÃO DE PRÊMIO PARA O ESCOAMENTO DE ARROZ – PEP - N.º 229/11 - 22/06/2011</t>
  </si>
  <si>
    <t>BBC</t>
  </si>
  <si>
    <t>BBM MS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</si>
</sst>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3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10000000</v>
      </c>
      <c r="D10" s="21">
        <f>SUM(D11:D11)</f>
        <v>600000</v>
      </c>
      <c r="E10" s="28">
        <f>(D10*100)/C10</f>
        <v>6</v>
      </c>
      <c r="F10" s="30">
        <v>0.176</v>
      </c>
      <c r="G10" s="30">
        <v>0.176</v>
      </c>
      <c r="H10" s="32">
        <f>(G10*100)/F10-100</f>
        <v>0</v>
      </c>
      <c r="I10" s="7">
        <f>FLOOR(G10,0.00001)*D10</f>
        <v>105600.00000000001</v>
      </c>
    </row>
    <row r="11" spans="1:9" ht="13.5">
      <c r="A11" s="5"/>
      <c r="B11" s="29"/>
      <c r="C11" s="31" t="s">
        <v>20</v>
      </c>
      <c r="D11" s="21">
        <v>600000</v>
      </c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26</v>
      </c>
      <c r="C13" s="6">
        <v>10000000</v>
      </c>
      <c r="D13" s="21">
        <f>SUM(D14:D14)</f>
        <v>0</v>
      </c>
      <c r="E13" s="28">
        <f>(D13*100)/C13</f>
        <v>0</v>
      </c>
      <c r="F13" s="30">
        <v>0.1446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25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27</v>
      </c>
      <c r="C16" s="6">
        <v>160000000</v>
      </c>
      <c r="D16" s="21">
        <f>SUM(D17:D21)</f>
        <v>126676000</v>
      </c>
      <c r="E16" s="28">
        <f>(D16*100)/C16</f>
        <v>79.1725</v>
      </c>
      <c r="F16" s="30">
        <v>0.151</v>
      </c>
      <c r="G16" s="30">
        <v>0.151</v>
      </c>
      <c r="H16" s="32">
        <f>(G16*100)/F16-100</f>
        <v>0</v>
      </c>
      <c r="I16" s="7">
        <f>FLOOR(G16,0.00001)*D16</f>
        <v>19128076.000000004</v>
      </c>
    </row>
    <row r="17" spans="1:9" ht="13.5">
      <c r="A17" s="5"/>
      <c r="B17" s="29"/>
      <c r="C17" s="31" t="s">
        <v>29</v>
      </c>
      <c r="D17" s="21">
        <v>40000000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20</v>
      </c>
      <c r="D18" s="21">
        <v>5600000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22</v>
      </c>
      <c r="D19" s="21">
        <v>32850000</v>
      </c>
      <c r="E19" s="28"/>
      <c r="F19" s="30"/>
      <c r="G19" s="30"/>
      <c r="H19" s="32"/>
      <c r="I19" s="7"/>
    </row>
    <row r="20" spans="1:9" ht="13.5">
      <c r="A20" s="5"/>
      <c r="B20" s="29"/>
      <c r="C20" s="31" t="s">
        <v>30</v>
      </c>
      <c r="D20" s="21">
        <v>2300000</v>
      </c>
      <c r="E20" s="28"/>
      <c r="F20" s="30"/>
      <c r="G20" s="30"/>
      <c r="H20" s="32"/>
      <c r="I20" s="7"/>
    </row>
    <row r="21" spans="1:9" ht="13.5">
      <c r="A21" s="5"/>
      <c r="B21" s="29"/>
      <c r="C21" s="31" t="s">
        <v>23</v>
      </c>
      <c r="D21" s="21">
        <v>45926000</v>
      </c>
      <c r="E21" s="28"/>
      <c r="F21" s="30"/>
      <c r="G21" s="30"/>
      <c r="H21" s="32"/>
      <c r="I21" s="7"/>
    </row>
    <row r="22" spans="1:9" ht="13.5">
      <c r="A22" s="5"/>
      <c r="B22" s="29"/>
      <c r="C22" s="31"/>
      <c r="D22" s="21"/>
      <c r="E22" s="28"/>
      <c r="F22" s="30"/>
      <c r="G22" s="30"/>
      <c r="H22" s="32"/>
      <c r="I22" s="7"/>
    </row>
    <row r="23" spans="1:9" ht="13.5">
      <c r="A23" s="5">
        <v>4</v>
      </c>
      <c r="B23" s="29" t="s">
        <v>21</v>
      </c>
      <c r="C23" s="6">
        <v>20000000</v>
      </c>
      <c r="D23" s="21">
        <f>SUM(D24:D25)</f>
        <v>20000000</v>
      </c>
      <c r="E23" s="28">
        <f>(D23*100)/C23</f>
        <v>100</v>
      </c>
      <c r="F23" s="30">
        <v>0.151</v>
      </c>
      <c r="G23" s="30">
        <v>0.151</v>
      </c>
      <c r="H23" s="32">
        <f>(G23*100)/F23-100</f>
        <v>0</v>
      </c>
      <c r="I23" s="7">
        <f>FLOOR(G23,0.00001)*D23</f>
        <v>3020000.0000000005</v>
      </c>
    </row>
    <row r="24" spans="1:9" ht="13.5">
      <c r="A24" s="5"/>
      <c r="B24" s="29"/>
      <c r="C24" s="31" t="s">
        <v>20</v>
      </c>
      <c r="D24" s="21">
        <v>18930000</v>
      </c>
      <c r="E24" s="28"/>
      <c r="F24" s="30"/>
      <c r="G24" s="30"/>
      <c r="H24" s="32"/>
      <c r="I24" s="7"/>
    </row>
    <row r="25" spans="1:9" ht="13.5">
      <c r="A25" s="5"/>
      <c r="B25" s="29"/>
      <c r="C25" s="31" t="s">
        <v>23</v>
      </c>
      <c r="D25" s="21">
        <v>1070000</v>
      </c>
      <c r="E25" s="28"/>
      <c r="F25" s="30"/>
      <c r="G25" s="30"/>
      <c r="H25" s="32"/>
      <c r="I25" s="7"/>
    </row>
    <row r="26" spans="1:9" ht="13.5">
      <c r="A26" s="5"/>
      <c r="B26" s="29"/>
      <c r="C26" s="31"/>
      <c r="D26" s="21"/>
      <c r="E26" s="28"/>
      <c r="F26" s="30"/>
      <c r="G26" s="30"/>
      <c r="H26" s="32"/>
      <c r="I26" s="7"/>
    </row>
    <row r="27" spans="1:9" ht="13.5">
      <c r="A27" s="11"/>
      <c r="B27" s="16" t="s">
        <v>12</v>
      </c>
      <c r="C27" s="12">
        <f>SUM(C10:C26)</f>
        <v>200000000</v>
      </c>
      <c r="D27" s="19">
        <f>SUM(D10,D13,D16,D23)</f>
        <v>147276000</v>
      </c>
      <c r="E27" s="25">
        <f>(D27*100)/C27</f>
        <v>73.638</v>
      </c>
      <c r="F27" s="20"/>
      <c r="G27" s="20"/>
      <c r="H27" s="13"/>
      <c r="I27" s="27">
        <f>SUM(I10:I23)</f>
        <v>22253676.000000004</v>
      </c>
    </row>
    <row r="28" spans="1:9" ht="13.5">
      <c r="A28" s="5"/>
      <c r="B28" s="24"/>
      <c r="C28" s="6"/>
      <c r="D28" s="6"/>
      <c r="E28" s="14"/>
      <c r="F28" s="26"/>
      <c r="G28" s="26"/>
      <c r="H28" s="7"/>
      <c r="I28" s="7"/>
    </row>
    <row r="29" spans="1:9" ht="13.5">
      <c r="A29" s="17"/>
      <c r="B29" s="16" t="s">
        <v>11</v>
      </c>
      <c r="C29" s="19">
        <f>SUM(C27)</f>
        <v>200000000</v>
      </c>
      <c r="D29" s="19">
        <f>SUM(D27)</f>
        <v>147276000</v>
      </c>
      <c r="E29" s="25">
        <f>(D29*100)/C29</f>
        <v>73.638</v>
      </c>
      <c r="F29" s="18"/>
      <c r="G29" s="18"/>
      <c r="H29" s="18"/>
      <c r="I29" s="27">
        <f>SUM(I27)</f>
        <v>22253676.000000004</v>
      </c>
    </row>
    <row r="30" ht="12.75">
      <c r="C30" s="15"/>
    </row>
    <row r="31" ht="12.75">
      <c r="C31" s="15"/>
    </row>
    <row r="32" spans="2:3" ht="13.5">
      <c r="B32" s="5"/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2011-06-22T13:59:21Z</dcterms:modified>
  <cp:category/>
  <cp:version/>
  <cp:contentType/>
  <cp:contentStatus/>
</cp:coreProperties>
</file>