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80" activeTab="0"/>
  </bookViews>
  <sheets>
    <sheet name="Cartela 60Kg" sheetId="1" r:id="rId1"/>
  </sheets>
  <definedNames/>
  <calcPr fullCalcOnLoad="1"/>
</workbook>
</file>

<file path=xl/comments1.xml><?xml version="1.0" encoding="utf-8"?>
<comments xmlns="http://schemas.openxmlformats.org/spreadsheetml/2006/main">
  <authors>
    <author>bbsb</author>
  </authors>
  <commentList>
    <comment ref="A12" authorId="0">
      <text>
        <r>
          <rPr>
            <b/>
            <sz val="8"/>
            <rFont val="Tahoma"/>
            <family val="0"/>
          </rPr>
          <t>bbsb: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<sst xmlns="http://schemas.openxmlformats.org/spreadsheetml/2006/main" count="24" uniqueCount="18">
  <si>
    <t>BBSB - Bolsa de Mercadoria de Brasília</t>
  </si>
  <si>
    <t>Lote</t>
  </si>
  <si>
    <t>Praça</t>
  </si>
  <si>
    <t>Qtd.</t>
  </si>
  <si>
    <t>Percent.</t>
  </si>
  <si>
    <t>Preço de</t>
  </si>
  <si>
    <t>Valor</t>
  </si>
  <si>
    <t>Ofertada</t>
  </si>
  <si>
    <t>Vendida</t>
  </si>
  <si>
    <t>Vendido</t>
  </si>
  <si>
    <t>Abertura</t>
  </si>
  <si>
    <t>Fecham.</t>
  </si>
  <si>
    <t>Variação</t>
  </si>
  <si>
    <t>PR</t>
  </si>
  <si>
    <t>Totais/Médias PR</t>
  </si>
  <si>
    <t>Jandaia do Sul I</t>
  </si>
  <si>
    <t>Mandaguaçu</t>
  </si>
  <si>
    <t>Venda de Café BBMAPA - 1011/2007 de 23/02/2007</t>
  </si>
</sst>
</file>

<file path=xl/styles.xml><?xml version="1.0" encoding="utf-8"?>
<styleSheet xmlns="http://schemas.openxmlformats.org/spreadsheetml/2006/main">
  <numFmts count="1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0.0"/>
  </numFmts>
  <fonts count="8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/>
    </xf>
    <xf numFmtId="171" fontId="1" fillId="0" borderId="0" xfId="20" applyNumberFormat="1" applyFont="1" applyAlignment="1">
      <alignment/>
    </xf>
    <xf numFmtId="43" fontId="1" fillId="0" borderId="0" xfId="2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/>
    </xf>
    <xf numFmtId="43" fontId="1" fillId="0" borderId="3" xfId="20" applyFont="1" applyBorder="1" applyAlignment="1">
      <alignment/>
    </xf>
    <xf numFmtId="171" fontId="1" fillId="0" borderId="3" xfId="0" applyNumberFormat="1" applyFont="1" applyBorder="1" applyAlignment="1">
      <alignment/>
    </xf>
    <xf numFmtId="43" fontId="1" fillId="0" borderId="3" xfId="0" applyNumberFormat="1" applyFont="1" applyBorder="1" applyAlignment="1">
      <alignment/>
    </xf>
    <xf numFmtId="171" fontId="0" fillId="0" borderId="0" xfId="0" applyNumberFormat="1" applyAlignment="1">
      <alignment/>
    </xf>
    <xf numFmtId="43" fontId="0" fillId="0" borderId="0" xfId="0" applyNumberFormat="1" applyAlignment="1">
      <alignment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>
      <selection activeCell="A3" sqref="A3"/>
    </sheetView>
  </sheetViews>
  <sheetFormatPr defaultColWidth="9.140625" defaultRowHeight="12.75"/>
  <cols>
    <col min="1" max="1" width="5.7109375" style="1" customWidth="1"/>
    <col min="2" max="2" width="24.7109375" style="0" customWidth="1"/>
    <col min="3" max="3" width="17.00390625" style="0" bestFit="1" customWidth="1"/>
    <col min="4" max="4" width="13.7109375" style="0" customWidth="1"/>
    <col min="5" max="6" width="10.7109375" style="0" customWidth="1"/>
    <col min="7" max="7" width="13.7109375" style="0" bestFit="1" customWidth="1"/>
    <col min="8" max="8" width="12.00390625" style="0" customWidth="1"/>
    <col min="9" max="9" width="20.421875" style="0" customWidth="1"/>
    <col min="10" max="10" width="16.140625" style="0" customWidth="1"/>
  </cols>
  <sheetData>
    <row r="1" spans="1:10" ht="13.5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10" ht="13.5">
      <c r="A2" s="2" t="s">
        <v>17</v>
      </c>
      <c r="B2" s="3"/>
      <c r="C2" s="3"/>
      <c r="D2" s="3"/>
      <c r="E2" s="3"/>
      <c r="F2" s="3"/>
      <c r="G2" s="3"/>
      <c r="H2" s="3"/>
      <c r="I2" s="3"/>
      <c r="J2" s="3"/>
    </row>
    <row r="3" spans="1:10" ht="13.5">
      <c r="A3" s="2"/>
      <c r="B3" s="3"/>
      <c r="C3" s="3"/>
      <c r="D3" s="3"/>
      <c r="E3" s="3"/>
      <c r="F3" s="3"/>
      <c r="G3" s="3"/>
      <c r="H3" s="3"/>
      <c r="I3" s="3"/>
      <c r="J3" s="3"/>
    </row>
    <row r="4" spans="1:10" ht="13.5">
      <c r="A4" s="9" t="s">
        <v>1</v>
      </c>
      <c r="B4" s="9" t="s">
        <v>2</v>
      </c>
      <c r="C4" s="9" t="s">
        <v>3</v>
      </c>
      <c r="D4" s="9" t="s">
        <v>3</v>
      </c>
      <c r="E4" s="9" t="s">
        <v>4</v>
      </c>
      <c r="F4" s="9" t="s">
        <v>5</v>
      </c>
      <c r="G4" s="9" t="s">
        <v>5</v>
      </c>
      <c r="H4" s="9" t="s">
        <v>4</v>
      </c>
      <c r="I4" s="9" t="s">
        <v>6</v>
      </c>
      <c r="J4" s="3"/>
    </row>
    <row r="5" spans="1:10" ht="13.5">
      <c r="A5" s="10"/>
      <c r="B5" s="10"/>
      <c r="C5" s="10" t="s">
        <v>7</v>
      </c>
      <c r="D5" s="10" t="s">
        <v>8</v>
      </c>
      <c r="E5" s="10" t="s">
        <v>9</v>
      </c>
      <c r="F5" s="10" t="s">
        <v>10</v>
      </c>
      <c r="G5" s="10" t="s">
        <v>11</v>
      </c>
      <c r="H5" s="10" t="s">
        <v>12</v>
      </c>
      <c r="I5" s="10"/>
      <c r="J5" s="3"/>
    </row>
    <row r="6" spans="1:10" ht="13.5">
      <c r="A6" s="5" t="s">
        <v>13</v>
      </c>
      <c r="B6" s="5"/>
      <c r="C6" s="5"/>
      <c r="D6" s="5"/>
      <c r="E6" s="5"/>
      <c r="F6" s="5"/>
      <c r="G6" s="5"/>
      <c r="H6" s="5"/>
      <c r="I6" s="5"/>
      <c r="J6" s="3"/>
    </row>
    <row r="7" spans="1:10" ht="13.5">
      <c r="A7" s="4">
        <v>1</v>
      </c>
      <c r="B7" s="6" t="s">
        <v>15</v>
      </c>
      <c r="C7" s="7">
        <v>10000</v>
      </c>
      <c r="D7" s="7">
        <v>10000</v>
      </c>
      <c r="E7" s="8">
        <f aca="true" t="shared" si="0" ref="E7:E12">(D7*100)/C7</f>
        <v>100</v>
      </c>
      <c r="F7" s="8">
        <v>170</v>
      </c>
      <c r="G7" s="8">
        <v>215</v>
      </c>
      <c r="H7" s="8">
        <f>(G7*100)/F7-100</f>
        <v>26.470588235294116</v>
      </c>
      <c r="I7" s="8">
        <f>(D7*G7)</f>
        <v>2150000</v>
      </c>
      <c r="J7" s="3"/>
    </row>
    <row r="8" spans="1:10" ht="13.5">
      <c r="A8" s="4">
        <v>2</v>
      </c>
      <c r="B8" s="6" t="s">
        <v>15</v>
      </c>
      <c r="C8" s="7">
        <v>6600</v>
      </c>
      <c r="D8" s="7">
        <v>6600</v>
      </c>
      <c r="E8" s="8">
        <f t="shared" si="0"/>
        <v>100</v>
      </c>
      <c r="F8" s="8">
        <v>180</v>
      </c>
      <c r="G8" s="8">
        <v>222</v>
      </c>
      <c r="H8" s="8">
        <f>(G8*100)/F8-100</f>
        <v>23.33333333333333</v>
      </c>
      <c r="I8" s="8">
        <f>(D8*G8)</f>
        <v>1465200</v>
      </c>
      <c r="J8" s="3"/>
    </row>
    <row r="9" spans="1:10" ht="13.5">
      <c r="A9" s="4">
        <v>3</v>
      </c>
      <c r="B9" s="6" t="s">
        <v>15</v>
      </c>
      <c r="C9" s="7">
        <v>8000</v>
      </c>
      <c r="D9" s="7">
        <v>8000</v>
      </c>
      <c r="E9" s="8">
        <f t="shared" si="0"/>
        <v>100</v>
      </c>
      <c r="F9" s="8">
        <v>170</v>
      </c>
      <c r="G9" s="8">
        <v>220.5</v>
      </c>
      <c r="H9" s="8">
        <f>(G9*100)/F9-100</f>
        <v>29.705882352941188</v>
      </c>
      <c r="I9" s="8">
        <f>(D9*G9)</f>
        <v>1764000</v>
      </c>
      <c r="J9" s="3"/>
    </row>
    <row r="10" spans="1:10" ht="13.5">
      <c r="A10" s="4">
        <v>4</v>
      </c>
      <c r="B10" s="6" t="s">
        <v>15</v>
      </c>
      <c r="C10" s="7">
        <v>5400</v>
      </c>
      <c r="D10" s="7">
        <v>5400</v>
      </c>
      <c r="E10" s="8">
        <f t="shared" si="0"/>
        <v>100</v>
      </c>
      <c r="F10" s="8">
        <v>175</v>
      </c>
      <c r="G10" s="8">
        <v>220</v>
      </c>
      <c r="H10" s="8">
        <f>(G10*100)/F10-100</f>
        <v>25.714285714285708</v>
      </c>
      <c r="I10" s="8">
        <f>(D10*G10)</f>
        <v>1188000</v>
      </c>
      <c r="J10" s="3"/>
    </row>
    <row r="11" spans="1:10" ht="13.5">
      <c r="A11" s="4">
        <v>5</v>
      </c>
      <c r="B11" s="6" t="s">
        <v>16</v>
      </c>
      <c r="C11" s="7">
        <v>30000</v>
      </c>
      <c r="D11" s="7">
        <v>28659</v>
      </c>
      <c r="E11" s="8">
        <f t="shared" si="0"/>
        <v>95.53</v>
      </c>
      <c r="F11" s="8">
        <v>175</v>
      </c>
      <c r="G11" s="8">
        <v>210</v>
      </c>
      <c r="H11" s="8">
        <f>(G11*100)/F11-100</f>
        <v>20</v>
      </c>
      <c r="I11" s="8">
        <f>(D11*G11)</f>
        <v>6018390</v>
      </c>
      <c r="J11" s="3"/>
    </row>
    <row r="12" spans="1:10" ht="13.5">
      <c r="A12" s="11"/>
      <c r="B12" s="12" t="s">
        <v>14</v>
      </c>
      <c r="C12" s="14">
        <f>SUM(C7:C11)</f>
        <v>60000</v>
      </c>
      <c r="D12" s="14">
        <f>SUM(D7:D11)</f>
        <v>58659</v>
      </c>
      <c r="E12" s="13">
        <f t="shared" si="0"/>
        <v>97.765</v>
      </c>
      <c r="F12" s="13"/>
      <c r="G12" s="13">
        <f>(I12/D12)</f>
        <v>214.55514072861794</v>
      </c>
      <c r="H12" s="13"/>
      <c r="I12" s="15">
        <f>SUM(I7:I11)</f>
        <v>12585590</v>
      </c>
      <c r="J12" s="3"/>
    </row>
    <row r="13" ht="12.75">
      <c r="I13" s="17"/>
    </row>
    <row r="14" ht="12.75">
      <c r="E14" s="16"/>
    </row>
    <row r="15" ht="12.75"/>
    <row r="16" ht="12.75"/>
  </sheetData>
  <printOptions/>
  <pageMargins left="0.75" right="0.24" top="1" bottom="1" header="0.492125985" footer="0.492125985"/>
  <pageSetup horizontalDpi="300" verticalDpi="3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LeandroBolsa</cp:lastModifiedBy>
  <cp:lastPrinted>2007-02-23T13:33:04Z</cp:lastPrinted>
  <dcterms:created xsi:type="dcterms:W3CDTF">1999-04-06T18:34:39Z</dcterms:created>
  <dcterms:modified xsi:type="dcterms:W3CDTF">2007-02-23T13:33:13Z</dcterms:modified>
  <cp:category/>
  <cp:version/>
  <cp:contentType/>
  <cp:contentStatus/>
</cp:coreProperties>
</file>