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94 MILHO VENDA 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<sst xmlns="http://schemas.openxmlformats.org/spreadsheetml/2006/main" count="46" uniqueCount="29">
  <si>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</si>
  <si>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</si>
  <si>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</si>
  <si>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</si>
  <si>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</si>
  <si>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</si>
  <si>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</si>
  <si>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</si>
  <si>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</si>
  <si>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</si>
  <si>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</si>
  <si>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</si>
  <si>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</si>
  <si>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</si>
  <si>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</si>
  <si>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</si>
  <si>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</si>
  <si>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</si>
  <si>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</si>
  <si>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</si>
  <si>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</si>
  <si>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</si>
  <si>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Chapadão do Céu</t>
  </si>
  <si>
    <t>Vera</t>
  </si>
  <si>
    <t>MG</t>
  </si>
  <si>
    <t>Uberlândia</t>
  </si>
  <si>
    <t xml:space="preserve">        AVISO DE VENDA DE MILHO EM GRÃOS – Nº 294/11 - 28/07/2011</t>
  </si>
  <si>
    <t>BBM SP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</si>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</sst>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302835</v>
      </c>
      <c r="D10" s="30">
        <f>SUM(D11:D11)</f>
        <v>29000</v>
      </c>
      <c r="E10" s="26">
        <f>(D10*100)/C10</f>
        <v>9.576171842752654</v>
      </c>
      <c r="F10" s="24">
        <v>0.3667</v>
      </c>
      <c r="G10" s="24">
        <v>0.3667</v>
      </c>
      <c r="H10" s="22">
        <f>(G10*100)/F10-100</f>
        <v>0</v>
      </c>
      <c r="I10" s="6">
        <f>FLOOR(G10,0.00001)*D10</f>
        <v>10634.300000000001</v>
      </c>
    </row>
    <row r="11" spans="1:9" ht="13.5">
      <c r="A11" s="5"/>
      <c r="B11" s="19"/>
      <c r="C11" s="29" t="s">
        <v>27</v>
      </c>
      <c r="D11" s="27">
        <v>29000</v>
      </c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302835</v>
      </c>
      <c r="D13" s="31">
        <f>SUM(D10)</f>
        <v>29000</v>
      </c>
      <c r="E13" s="20">
        <f>(D13*100)/C13</f>
        <v>9.576171842752654</v>
      </c>
      <c r="F13" s="16"/>
      <c r="G13" s="16"/>
      <c r="H13" s="11"/>
      <c r="I13" s="21">
        <f>SUM(I10:I12)</f>
        <v>10634.300000000001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35" t="s">
        <v>24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25</v>
      </c>
      <c r="C17" s="27">
        <v>4018430</v>
      </c>
      <c r="D17" s="30">
        <f>SUM(D18:D18)</f>
        <v>1000000</v>
      </c>
      <c r="E17" s="26">
        <f>(D17*100)/C17</f>
        <v>24.88534079229948</v>
      </c>
      <c r="F17" s="24">
        <v>0.41</v>
      </c>
      <c r="G17" s="24">
        <v>0.41</v>
      </c>
      <c r="H17" s="22">
        <f>(G17*100)/F17-100</f>
        <v>0</v>
      </c>
      <c r="I17" s="6">
        <f>FLOOR(G17,0.00001)*D17</f>
        <v>410000.00000000006</v>
      </c>
    </row>
    <row r="18" spans="1:9" ht="13.5">
      <c r="A18" s="5"/>
      <c r="B18" s="19"/>
      <c r="C18" s="29" t="s">
        <v>28</v>
      </c>
      <c r="D18" s="27">
        <v>1000000</v>
      </c>
      <c r="E18" s="26"/>
      <c r="F18" s="24"/>
      <c r="G18" s="22"/>
      <c r="H18" s="22"/>
      <c r="I18" s="6"/>
    </row>
    <row r="19" spans="1:9" ht="13.5">
      <c r="A19" s="5"/>
      <c r="B19" s="19"/>
      <c r="C19" s="29"/>
      <c r="D19" s="27"/>
      <c r="E19" s="26"/>
      <c r="F19" s="24"/>
      <c r="G19" s="22"/>
      <c r="H19" s="22"/>
      <c r="I19" s="6"/>
    </row>
    <row r="20" spans="1:9" ht="13.5">
      <c r="A20" s="5">
        <v>3</v>
      </c>
      <c r="B20" s="19" t="s">
        <v>25</v>
      </c>
      <c r="C20" s="27">
        <v>5972160</v>
      </c>
      <c r="D20" s="30">
        <f>SUM(D21:D21)</f>
        <v>1500000</v>
      </c>
      <c r="E20" s="26">
        <f>(D20*100)/C20</f>
        <v>25.11654074907571</v>
      </c>
      <c r="F20" s="24">
        <v>0.41</v>
      </c>
      <c r="G20" s="24">
        <v>0.41</v>
      </c>
      <c r="H20" s="22">
        <f>(G20*100)/F20-100</f>
        <v>0</v>
      </c>
      <c r="I20" s="6">
        <f>FLOOR(G20,0.00001)*D20</f>
        <v>615000</v>
      </c>
    </row>
    <row r="21" spans="1:9" ht="13.5">
      <c r="A21" s="5"/>
      <c r="B21" s="19"/>
      <c r="C21" s="29" t="s">
        <v>28</v>
      </c>
      <c r="D21" s="27">
        <v>1500000</v>
      </c>
      <c r="E21" s="26"/>
      <c r="F21" s="24"/>
      <c r="G21" s="22"/>
      <c r="H21" s="22"/>
      <c r="I21" s="6"/>
    </row>
    <row r="22" spans="1:9" ht="13.5">
      <c r="A22" s="5"/>
      <c r="B22" s="19"/>
      <c r="C22" s="29"/>
      <c r="D22" s="27"/>
      <c r="E22" s="26"/>
      <c r="F22" s="24"/>
      <c r="G22" s="22"/>
      <c r="H22" s="22"/>
      <c r="I22" s="6"/>
    </row>
    <row r="23" spans="1:9" ht="13.5">
      <c r="A23" s="5">
        <v>4</v>
      </c>
      <c r="B23" s="19" t="s">
        <v>25</v>
      </c>
      <c r="C23" s="27">
        <v>9794500</v>
      </c>
      <c r="D23" s="30">
        <f>SUM(D24:D24)</f>
        <v>6000000</v>
      </c>
      <c r="E23" s="26">
        <f>(D23*100)/C23</f>
        <v>61.25886977385267</v>
      </c>
      <c r="F23" s="24">
        <v>0.41</v>
      </c>
      <c r="G23" s="24">
        <v>0.41</v>
      </c>
      <c r="H23" s="22">
        <f>(G23*100)/F23-100</f>
        <v>0</v>
      </c>
      <c r="I23" s="6">
        <f>FLOOR(G23,0.00001)*D23</f>
        <v>2460000</v>
      </c>
    </row>
    <row r="24" spans="1:9" ht="13.5">
      <c r="A24" s="5"/>
      <c r="B24" s="19"/>
      <c r="C24" s="29" t="s">
        <v>28</v>
      </c>
      <c r="D24" s="27">
        <v>6000000</v>
      </c>
      <c r="E24" s="26"/>
      <c r="F24" s="24"/>
      <c r="G24" s="22"/>
      <c r="H24" s="22"/>
      <c r="I24" s="6"/>
    </row>
    <row r="25" spans="1:9" ht="13.5">
      <c r="A25" s="5"/>
      <c r="B25" s="19"/>
      <c r="C25" s="29"/>
      <c r="D25" s="27"/>
      <c r="E25" s="26"/>
      <c r="F25" s="24"/>
      <c r="G25" s="22"/>
      <c r="H25" s="22"/>
      <c r="I25" s="6"/>
    </row>
    <row r="26" spans="1:9" ht="13.5">
      <c r="A26" s="10"/>
      <c r="B26" s="13" t="s">
        <v>14</v>
      </c>
      <c r="C26" s="28">
        <f>SUM(C17:C25)</f>
        <v>19785090</v>
      </c>
      <c r="D26" s="31">
        <f>SUM(D17,D20,D23)</f>
        <v>8500000</v>
      </c>
      <c r="E26" s="20">
        <f>(D26*100)/C26</f>
        <v>42.96164434935601</v>
      </c>
      <c r="F26" s="16"/>
      <c r="G26" s="16"/>
      <c r="H26" s="11"/>
      <c r="I26" s="21">
        <f>SUM(I17:I25)</f>
        <v>3485000</v>
      </c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35" t="s">
        <v>19</v>
      </c>
      <c r="B28" s="36"/>
      <c r="C28" s="36"/>
      <c r="D28" s="36"/>
      <c r="E28" s="36"/>
      <c r="F28" s="36"/>
      <c r="G28" s="36"/>
      <c r="H28" s="36"/>
      <c r="I28" s="37"/>
    </row>
    <row r="29" spans="1:9" ht="13.5">
      <c r="A29" s="8"/>
      <c r="B29" s="8"/>
      <c r="C29" s="8"/>
      <c r="D29" s="8"/>
      <c r="E29" s="8"/>
      <c r="F29" s="8"/>
      <c r="G29" s="8"/>
      <c r="H29" s="8"/>
      <c r="I29" s="9"/>
    </row>
    <row r="30" spans="1:9" ht="13.5">
      <c r="A30" s="5">
        <v>5</v>
      </c>
      <c r="B30" s="19" t="s">
        <v>23</v>
      </c>
      <c r="C30" s="27">
        <v>1388851</v>
      </c>
      <c r="D30" s="30">
        <f>SUM(D31:D31)</f>
        <v>0</v>
      </c>
      <c r="E30" s="26">
        <f>(D30*100)/C30</f>
        <v>0</v>
      </c>
      <c r="F30" s="24">
        <v>0.2667</v>
      </c>
      <c r="G30" s="22">
        <v>0</v>
      </c>
      <c r="H30" s="22">
        <v>0</v>
      </c>
      <c r="I30" s="6">
        <f>FLOOR(G30,0.00001)*D30</f>
        <v>0</v>
      </c>
    </row>
    <row r="31" spans="1:9" ht="13.5">
      <c r="A31" s="5"/>
      <c r="B31" s="19"/>
      <c r="C31" s="29" t="s">
        <v>21</v>
      </c>
      <c r="D31" s="27"/>
      <c r="E31" s="23"/>
      <c r="F31" s="24"/>
      <c r="G31" s="25"/>
      <c r="H31" s="22"/>
      <c r="I31" s="6"/>
    </row>
    <row r="32" spans="1:9" ht="13.5">
      <c r="A32" s="5"/>
      <c r="B32" s="19"/>
      <c r="C32" s="29"/>
      <c r="D32" s="27"/>
      <c r="E32" s="23"/>
      <c r="F32" s="24"/>
      <c r="G32" s="25"/>
      <c r="H32" s="22"/>
      <c r="I32" s="6"/>
    </row>
    <row r="33" spans="1:9" ht="13.5">
      <c r="A33" s="5">
        <v>6</v>
      </c>
      <c r="B33" s="19" t="s">
        <v>23</v>
      </c>
      <c r="C33" s="27">
        <v>411543</v>
      </c>
      <c r="D33" s="30">
        <f>SUM(D34:D34)</f>
        <v>0</v>
      </c>
      <c r="E33" s="26">
        <f>(D33*100)/C33</f>
        <v>0</v>
      </c>
      <c r="F33" s="24">
        <v>0.2667</v>
      </c>
      <c r="G33" s="22">
        <v>0</v>
      </c>
      <c r="H33" s="22">
        <v>0</v>
      </c>
      <c r="I33" s="6">
        <f>FLOOR(G33,0.00001)*D33</f>
        <v>0</v>
      </c>
    </row>
    <row r="34" spans="1:9" ht="13.5">
      <c r="A34" s="5"/>
      <c r="B34" s="19"/>
      <c r="C34" s="29" t="s">
        <v>21</v>
      </c>
      <c r="D34" s="27"/>
      <c r="E34" s="23"/>
      <c r="F34" s="24"/>
      <c r="G34" s="25"/>
      <c r="H34" s="22"/>
      <c r="I34" s="6"/>
    </row>
    <row r="35" spans="1:9" ht="13.5">
      <c r="A35" s="5"/>
      <c r="B35" s="19"/>
      <c r="C35" s="29"/>
      <c r="D35" s="27"/>
      <c r="E35" s="23"/>
      <c r="F35" s="24"/>
      <c r="G35" s="25"/>
      <c r="H35" s="22"/>
      <c r="I35" s="6"/>
    </row>
    <row r="36" spans="1:9" ht="13.5">
      <c r="A36" s="5">
        <v>7</v>
      </c>
      <c r="B36" s="19" t="s">
        <v>23</v>
      </c>
      <c r="C36" s="27">
        <v>16816668</v>
      </c>
      <c r="D36" s="30">
        <f>SUM(D37:D37)</f>
        <v>0</v>
      </c>
      <c r="E36" s="26">
        <f>(D36*100)/C36</f>
        <v>0</v>
      </c>
      <c r="F36" s="24">
        <v>0.2667</v>
      </c>
      <c r="G36" s="22">
        <v>0</v>
      </c>
      <c r="H36" s="22">
        <v>0</v>
      </c>
      <c r="I36" s="6">
        <f>FLOOR(G36,0.00001)*D36</f>
        <v>0</v>
      </c>
    </row>
    <row r="37" spans="1:9" ht="13.5">
      <c r="A37" s="5"/>
      <c r="B37" s="19"/>
      <c r="C37" s="29" t="s">
        <v>21</v>
      </c>
      <c r="D37" s="27"/>
      <c r="E37" s="23"/>
      <c r="F37" s="24"/>
      <c r="G37" s="25"/>
      <c r="H37" s="22"/>
      <c r="I37" s="6"/>
    </row>
    <row r="38" spans="1:9" ht="13.5">
      <c r="A38" s="5"/>
      <c r="B38" s="19"/>
      <c r="C38" s="29"/>
      <c r="D38" s="27"/>
      <c r="E38" s="23"/>
      <c r="F38" s="24"/>
      <c r="G38" s="25"/>
      <c r="H38" s="22"/>
      <c r="I38" s="6"/>
    </row>
    <row r="39" spans="1:9" ht="13.5">
      <c r="A39" s="5">
        <v>8</v>
      </c>
      <c r="B39" s="19" t="s">
        <v>23</v>
      </c>
      <c r="C39" s="27">
        <v>3438938</v>
      </c>
      <c r="D39" s="30">
        <f>SUM(D40:D40)</f>
        <v>0</v>
      </c>
      <c r="E39" s="26">
        <f>(D39*100)/C39</f>
        <v>0</v>
      </c>
      <c r="F39" s="24">
        <v>0.2667</v>
      </c>
      <c r="G39" s="22">
        <v>0</v>
      </c>
      <c r="H39" s="22">
        <v>0</v>
      </c>
      <c r="I39" s="6">
        <f>FLOOR(G39,0.00001)*D39</f>
        <v>0</v>
      </c>
    </row>
    <row r="40" spans="1:9" ht="13.5">
      <c r="A40" s="5"/>
      <c r="B40" s="19"/>
      <c r="C40" s="29" t="s">
        <v>21</v>
      </c>
      <c r="D40" s="27"/>
      <c r="E40" s="23"/>
      <c r="F40" s="24"/>
      <c r="G40" s="25"/>
      <c r="H40" s="22"/>
      <c r="I40" s="6"/>
    </row>
    <row r="41" spans="1:9" ht="13.5">
      <c r="A41" s="5"/>
      <c r="B41" s="19"/>
      <c r="C41" s="29"/>
      <c r="D41" s="27"/>
      <c r="E41" s="23"/>
      <c r="F41" s="24"/>
      <c r="G41" s="25"/>
      <c r="H41" s="22"/>
      <c r="I41" s="6"/>
    </row>
    <row r="42" spans="1:9" ht="13.5">
      <c r="A42" s="10"/>
      <c r="B42" s="13" t="s">
        <v>14</v>
      </c>
      <c r="C42" s="28">
        <f>SUM(C30:C39)</f>
        <v>22056000</v>
      </c>
      <c r="D42" s="31">
        <f>SUM(D30,D33,D36,D39)</f>
        <v>0</v>
      </c>
      <c r="E42" s="20">
        <f>(D42*100)/C42</f>
        <v>0</v>
      </c>
      <c r="F42" s="16"/>
      <c r="G42" s="16"/>
      <c r="H42" s="11"/>
      <c r="I42" s="21">
        <f>SUM(I30:I39)</f>
        <v>0</v>
      </c>
    </row>
    <row r="43" ht="12.75">
      <c r="C43" s="12"/>
    </row>
    <row r="44" spans="1:9" ht="13.5">
      <c r="A44" s="14"/>
      <c r="B44" s="13" t="s">
        <v>12</v>
      </c>
      <c r="C44" s="28">
        <f>SUM(C13,C26,C42)</f>
        <v>42143925</v>
      </c>
      <c r="D44" s="28">
        <f>SUM(D13,D26,D42)</f>
        <v>8529000</v>
      </c>
      <c r="E44" s="20">
        <f>(D44*100)/C44</f>
        <v>20.237792279670202</v>
      </c>
      <c r="F44" s="15"/>
      <c r="G44" s="15"/>
      <c r="H44" s="15"/>
      <c r="I44" s="32">
        <f>SUM(I13,I26,I42)</f>
        <v>3495634.3</v>
      </c>
    </row>
  </sheetData>
  <sheetProtection/>
  <mergeCells count="4">
    <mergeCell ref="A2:I2"/>
    <mergeCell ref="A8:I8"/>
    <mergeCell ref="A28:I2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2011-07-28T12:34:51Z</dcterms:modified>
  <cp:category/>
  <cp:version/>
  <cp:contentType/>
  <cp:contentStatus/>
</cp:coreProperties>
</file>