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5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<sst xmlns="http://schemas.openxmlformats.org/spreadsheetml/2006/main" count="36" uniqueCount="26">
  <si>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</si>
  <si>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</si>
  <si>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</si>
  <si>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</si>
  <si>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</si>
  <si>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</si>
  <si>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</si>
  <si>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</si>
  <si>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</si>
  <si>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</si>
  <si>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</si>
  <si>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</si>
  <si>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</si>
  <si>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</si>
  <si>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</si>
  <si>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</si>
  <si>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</si>
  <si>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</si>
  <si>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</si>
  <si>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</si>
  <si>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</si>
  <si>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Vera</t>
  </si>
  <si>
    <t>MG</t>
  </si>
  <si>
    <t>Uberlândia</t>
  </si>
  <si>
    <t>BBM UB</t>
  </si>
  <si>
    <t xml:space="preserve">        AVISO DE VENDA DE MILHO EM GRÃOS – Nº 295/11 - 28/07/2011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</si>
</sst>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8254640</v>
      </c>
      <c r="D10" s="30">
        <f>SUM(D11:D11)</f>
        <v>3600000</v>
      </c>
      <c r="E10" s="26">
        <f>(D10*100)/C10</f>
        <v>43.61183528294389</v>
      </c>
      <c r="F10" s="24">
        <v>0.41</v>
      </c>
      <c r="G10" s="24">
        <v>0.41</v>
      </c>
      <c r="H10" s="22">
        <f>(G10*100)/F10-100</f>
        <v>0</v>
      </c>
      <c r="I10" s="6">
        <f>FLOOR(G10,0.00001)*D10</f>
        <v>1476000</v>
      </c>
    </row>
    <row r="11" spans="1:9" ht="13.5">
      <c r="A11" s="5"/>
      <c r="B11" s="19"/>
      <c r="C11" s="29" t="s">
        <v>24</v>
      </c>
      <c r="D11" s="27">
        <v>3600000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10"/>
      <c r="B13" s="13" t="s">
        <v>14</v>
      </c>
      <c r="C13" s="28">
        <f>SUM(C10:C12)</f>
        <v>8254640</v>
      </c>
      <c r="D13" s="31">
        <f>SUM(D10)</f>
        <v>3600000</v>
      </c>
      <c r="E13" s="20">
        <f>(D13*100)/C13</f>
        <v>43.61183528294389</v>
      </c>
      <c r="F13" s="16"/>
      <c r="G13" s="16"/>
      <c r="H13" s="11"/>
      <c r="I13" s="21">
        <f>SUM(I10:I12)</f>
        <v>1476000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21</v>
      </c>
      <c r="C17" s="27">
        <v>834377</v>
      </c>
      <c r="D17" s="30">
        <f>SUM(D18:D18)</f>
        <v>0</v>
      </c>
      <c r="E17" s="26">
        <f>(D17*100)/C17</f>
        <v>0</v>
      </c>
      <c r="F17" s="24">
        <v>0.2667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20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21</v>
      </c>
      <c r="C20" s="27">
        <v>22529018</v>
      </c>
      <c r="D20" s="30">
        <f>SUM(D21:D21)</f>
        <v>0</v>
      </c>
      <c r="E20" s="26">
        <f>(D20*100)/C20</f>
        <v>0</v>
      </c>
      <c r="F20" s="24">
        <v>0.2667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20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21</v>
      </c>
      <c r="C23" s="27">
        <v>1059944</v>
      </c>
      <c r="D23" s="30">
        <f>SUM(D24:D24)</f>
        <v>0</v>
      </c>
      <c r="E23" s="26">
        <f>(D23*100)/C23</f>
        <v>0</v>
      </c>
      <c r="F23" s="24">
        <v>0.2667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20</v>
      </c>
      <c r="D24" s="27"/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SUM(C17:C25)</f>
        <v>24423339</v>
      </c>
      <c r="D26" s="31">
        <f>SUM(D17,D20,D23)</f>
        <v>0</v>
      </c>
      <c r="E26" s="20">
        <f>(D26*100)/C26</f>
        <v>0</v>
      </c>
      <c r="F26" s="16"/>
      <c r="G26" s="16"/>
      <c r="H26" s="11"/>
      <c r="I26" s="21">
        <f>SUM(I17:I25)</f>
        <v>0</v>
      </c>
    </row>
    <row r="27" ht="12.75">
      <c r="C27" s="12"/>
    </row>
    <row r="28" spans="1:9" ht="13.5">
      <c r="A28" s="14"/>
      <c r="B28" s="13" t="s">
        <v>12</v>
      </c>
      <c r="C28" s="28">
        <f>SUM(C13,C26)</f>
        <v>32677979</v>
      </c>
      <c r="D28" s="28">
        <f>SUM(D13,D26)</f>
        <v>3600000</v>
      </c>
      <c r="E28" s="20">
        <f>(D28*100)/C28</f>
        <v>11.016593162018985</v>
      </c>
      <c r="F28" s="15"/>
      <c r="G28" s="15"/>
      <c r="H28" s="15"/>
      <c r="I28" s="32">
        <f>SUM(I13,I26)</f>
        <v>1476000</v>
      </c>
    </row>
  </sheetData>
  <sheetProtection/>
  <mergeCells count="3">
    <mergeCell ref="A2:I2"/>
    <mergeCell ref="A15:I15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2011-07-28T12:41:19Z</dcterms:modified>
  <cp:category/>
  <cp:version/>
  <cp:contentType/>
  <cp:contentStatus/>
</cp:coreProperties>
</file>