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0 MILHO VENDA 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<sst xmlns="http://schemas.openxmlformats.org/spreadsheetml/2006/main" count="48" uniqueCount="30">
  <si>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</si>
  <si>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</si>
  <si>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</si>
  <si>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</si>
  <si>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</si>
  <si>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</si>
  <si>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</si>
  <si>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</si>
  <si>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</si>
  <si>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</si>
  <si>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</si>
  <si>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</si>
  <si>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</si>
  <si>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</si>
  <si>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</si>
  <si>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</si>
  <si>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</si>
  <si>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</si>
  <si>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</si>
  <si>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</si>
  <si>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</si>
  <si>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</si>
  <si>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Chapadão do Céu</t>
  </si>
  <si>
    <t>Vera</t>
  </si>
  <si>
    <t>MG</t>
  </si>
  <si>
    <t>Uberlândia</t>
  </si>
  <si>
    <t>BBM UB</t>
  </si>
  <si>
    <t xml:space="preserve">        AVISO DE VENDA DE MILHO EM GRÃOS – Nº 310/11 - 04/08/2011</t>
  </si>
  <si>
    <t>Porterão</t>
  </si>
  <si>
    <t>BNM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</si>
</sst>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34">
      <selection activeCell="C43" sqref="C4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273835</v>
      </c>
      <c r="D10" s="30">
        <f>SUM(D11:D11)</f>
        <v>0</v>
      </c>
      <c r="E10" s="26">
        <f>(D10*100)/C10</f>
        <v>0</v>
      </c>
      <c r="F10" s="24">
        <v>0.3667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5">
        <v>2</v>
      </c>
      <c r="B13" s="19" t="s">
        <v>28</v>
      </c>
      <c r="C13" s="27">
        <v>50098</v>
      </c>
      <c r="D13" s="30">
        <f>SUM(D14:D14)</f>
        <v>0</v>
      </c>
      <c r="E13" s="26">
        <f>(D13*100)/C13</f>
        <v>0</v>
      </c>
      <c r="F13" s="24">
        <v>0.3667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21</v>
      </c>
      <c r="D14" s="27"/>
      <c r="E14" s="26"/>
      <c r="F14" s="24"/>
      <c r="G14" s="22"/>
      <c r="H14" s="22"/>
      <c r="I14" s="6"/>
    </row>
    <row r="15" spans="1:9" ht="13.5">
      <c r="A15" s="5"/>
      <c r="B15" s="19"/>
      <c r="C15" s="29"/>
      <c r="D15" s="27"/>
      <c r="E15" s="26"/>
      <c r="F15" s="24"/>
      <c r="G15" s="22"/>
      <c r="H15" s="22"/>
      <c r="I15" s="6"/>
    </row>
    <row r="16" spans="1:9" ht="13.5">
      <c r="A16" s="10"/>
      <c r="B16" s="13" t="s">
        <v>14</v>
      </c>
      <c r="C16" s="28">
        <f>SUM(C10:C15)</f>
        <v>323933</v>
      </c>
      <c r="D16" s="31">
        <f>SUM(D10,D13)</f>
        <v>0</v>
      </c>
      <c r="E16" s="20">
        <f>(D16*100)/C16</f>
        <v>0</v>
      </c>
      <c r="F16" s="16"/>
      <c r="G16" s="16"/>
      <c r="H16" s="11"/>
      <c r="I16" s="21">
        <f>SUM(I10:I15)</f>
        <v>0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5" t="s">
        <v>24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25</v>
      </c>
      <c r="C20" s="27">
        <v>3018430</v>
      </c>
      <c r="D20" s="30">
        <f>SUM(D21:D21)</f>
        <v>2700000</v>
      </c>
      <c r="E20" s="26">
        <f>(D20*100)/C20</f>
        <v>89.45047590966165</v>
      </c>
      <c r="F20" s="24">
        <v>0.41</v>
      </c>
      <c r="G20" s="24">
        <v>0.417</v>
      </c>
      <c r="H20" s="22">
        <f>(G20*100)/F20-100</f>
        <v>1.707317073170728</v>
      </c>
      <c r="I20" s="6">
        <f>FLOOR(G20,0.00001)*D20</f>
        <v>1125900</v>
      </c>
    </row>
    <row r="21" spans="1:9" ht="13.5">
      <c r="A21" s="5"/>
      <c r="B21" s="19"/>
      <c r="C21" s="29" t="s">
        <v>26</v>
      </c>
      <c r="D21" s="27">
        <v>2700000</v>
      </c>
      <c r="E21" s="26"/>
      <c r="F21" s="24"/>
      <c r="G21" s="22"/>
      <c r="H21" s="22"/>
      <c r="I21" s="6"/>
    </row>
    <row r="22" spans="1:9" ht="13.5">
      <c r="A22" s="5"/>
      <c r="B22" s="19"/>
      <c r="C22" s="29"/>
      <c r="D22" s="27"/>
      <c r="E22" s="26"/>
      <c r="F22" s="24"/>
      <c r="G22" s="22"/>
      <c r="H22" s="22"/>
      <c r="I22" s="6"/>
    </row>
    <row r="23" spans="1:9" ht="13.5">
      <c r="A23" s="5">
        <v>4</v>
      </c>
      <c r="B23" s="19" t="s">
        <v>25</v>
      </c>
      <c r="C23" s="27">
        <v>4472160</v>
      </c>
      <c r="D23" s="30">
        <f>SUM(D24:D24)</f>
        <v>4470000</v>
      </c>
      <c r="E23" s="26">
        <f>(D23*100)/C23</f>
        <v>99.95170119137062</v>
      </c>
      <c r="F23" s="24">
        <v>0.41</v>
      </c>
      <c r="G23" s="24">
        <v>0.413</v>
      </c>
      <c r="H23" s="22">
        <f>(G23*100)/F23-100</f>
        <v>0.7317073170731732</v>
      </c>
      <c r="I23" s="6">
        <f>FLOOR(G23,0.00001)*D23</f>
        <v>1846110.0000000002</v>
      </c>
    </row>
    <row r="24" spans="1:9" ht="13.5">
      <c r="A24" s="5"/>
      <c r="B24" s="19"/>
      <c r="C24" s="29" t="s">
        <v>26</v>
      </c>
      <c r="D24" s="27">
        <v>4470000</v>
      </c>
      <c r="E24" s="26"/>
      <c r="F24" s="24"/>
      <c r="G24" s="22"/>
      <c r="H24" s="22"/>
      <c r="I24" s="6"/>
    </row>
    <row r="25" spans="1:9" ht="13.5">
      <c r="A25" s="5"/>
      <c r="B25" s="19"/>
      <c r="C25" s="29"/>
      <c r="D25" s="27"/>
      <c r="E25" s="26"/>
      <c r="F25" s="24"/>
      <c r="G25" s="22"/>
      <c r="H25" s="22"/>
      <c r="I25" s="6"/>
    </row>
    <row r="26" spans="1:9" ht="13.5">
      <c r="A26" s="5">
        <v>5</v>
      </c>
      <c r="B26" s="19" t="s">
        <v>25</v>
      </c>
      <c r="C26" s="27">
        <v>3794500</v>
      </c>
      <c r="D26" s="30">
        <f>SUM(D27:D27)</f>
        <v>3780000</v>
      </c>
      <c r="E26" s="26">
        <f>(D26*100)/C26</f>
        <v>99.61786796679404</v>
      </c>
      <c r="F26" s="24">
        <v>0.41</v>
      </c>
      <c r="G26" s="24">
        <v>0.4102</v>
      </c>
      <c r="H26" s="22">
        <f>(G26*100)/F26-100</f>
        <v>0.04878048780489053</v>
      </c>
      <c r="I26" s="6">
        <f>FLOOR(G26,0.00001)*D26</f>
        <v>1550556</v>
      </c>
    </row>
    <row r="27" spans="1:9" ht="13.5">
      <c r="A27" s="5"/>
      <c r="B27" s="19"/>
      <c r="C27" s="29" t="s">
        <v>26</v>
      </c>
      <c r="D27" s="27">
        <v>3780000</v>
      </c>
      <c r="E27" s="26"/>
      <c r="F27" s="24"/>
      <c r="G27" s="22"/>
      <c r="H27" s="22"/>
      <c r="I27" s="6"/>
    </row>
    <row r="28" spans="1:9" ht="13.5">
      <c r="A28" s="5"/>
      <c r="B28" s="19"/>
      <c r="C28" s="29"/>
      <c r="D28" s="27"/>
      <c r="E28" s="26"/>
      <c r="F28" s="24"/>
      <c r="G28" s="22"/>
      <c r="H28" s="22"/>
      <c r="I28" s="6"/>
    </row>
    <row r="29" spans="1:9" ht="13.5">
      <c r="A29" s="10"/>
      <c r="B29" s="13" t="s">
        <v>14</v>
      </c>
      <c r="C29" s="28">
        <f>SUM(C20:C28)</f>
        <v>11285090</v>
      </c>
      <c r="D29" s="31">
        <f>SUM(D20,D23,D26)</f>
        <v>10950000</v>
      </c>
      <c r="E29" s="20">
        <f>(D29*100)/C29</f>
        <v>97.03068384922052</v>
      </c>
      <c r="F29" s="16"/>
      <c r="G29" s="16"/>
      <c r="H29" s="11"/>
      <c r="I29" s="21">
        <f>SUM(I20:I28)</f>
        <v>4522566</v>
      </c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35" t="s">
        <v>19</v>
      </c>
      <c r="B31" s="36"/>
      <c r="C31" s="36"/>
      <c r="D31" s="36"/>
      <c r="E31" s="36"/>
      <c r="F31" s="36"/>
      <c r="G31" s="36"/>
      <c r="H31" s="36"/>
      <c r="I31" s="37"/>
    </row>
    <row r="32" spans="1:9" ht="13.5">
      <c r="A32" s="8"/>
      <c r="B32" s="8"/>
      <c r="C32" s="8"/>
      <c r="D32" s="8"/>
      <c r="E32" s="8"/>
      <c r="F32" s="8"/>
      <c r="G32" s="8"/>
      <c r="H32" s="8"/>
      <c r="I32" s="9"/>
    </row>
    <row r="33" spans="1:9" ht="13.5">
      <c r="A33" s="5">
        <v>6</v>
      </c>
      <c r="B33" s="19" t="s">
        <v>23</v>
      </c>
      <c r="C33" s="27">
        <v>1388851</v>
      </c>
      <c r="D33" s="30">
        <f>SUM(D34:D34)</f>
        <v>1200000</v>
      </c>
      <c r="E33" s="26">
        <f>(D33*100)/C33</f>
        <v>86.4023570563005</v>
      </c>
      <c r="F33" s="24">
        <v>0.2667</v>
      </c>
      <c r="G33" s="24">
        <v>0.2667</v>
      </c>
      <c r="H33" s="22">
        <f>(G33*100)/F33-100</f>
        <v>0</v>
      </c>
      <c r="I33" s="6">
        <f>FLOOR(G33,0.00001)*D33</f>
        <v>320040.00000000006</v>
      </c>
    </row>
    <row r="34" spans="1:9" ht="13.5">
      <c r="A34" s="5"/>
      <c r="B34" s="19"/>
      <c r="C34" s="29" t="s">
        <v>29</v>
      </c>
      <c r="D34" s="27">
        <v>1200000</v>
      </c>
      <c r="E34" s="23"/>
      <c r="F34" s="24"/>
      <c r="G34" s="25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5">
        <v>7</v>
      </c>
      <c r="B36" s="19" t="s">
        <v>23</v>
      </c>
      <c r="C36" s="27">
        <v>411543</v>
      </c>
      <c r="D36" s="30">
        <f>SUM(D37:D37)</f>
        <v>0</v>
      </c>
      <c r="E36" s="26">
        <f>(D36*100)/C36</f>
        <v>0</v>
      </c>
      <c r="F36" s="24">
        <v>0.2667</v>
      </c>
      <c r="G36" s="22">
        <v>0</v>
      </c>
      <c r="H36" s="22">
        <v>0</v>
      </c>
      <c r="I36" s="6">
        <f>FLOOR(G36,0.00001)*D36</f>
        <v>0</v>
      </c>
    </row>
    <row r="37" spans="1:9" ht="13.5">
      <c r="A37" s="5"/>
      <c r="B37" s="19"/>
      <c r="C37" s="29" t="s">
        <v>21</v>
      </c>
      <c r="D37" s="27"/>
      <c r="E37" s="23"/>
      <c r="F37" s="24"/>
      <c r="G37" s="25"/>
      <c r="H37" s="22"/>
      <c r="I37" s="6"/>
    </row>
    <row r="38" spans="1:9" ht="13.5">
      <c r="A38" s="5"/>
      <c r="B38" s="19"/>
      <c r="C38" s="29"/>
      <c r="D38" s="27"/>
      <c r="E38" s="23"/>
      <c r="F38" s="24"/>
      <c r="G38" s="25"/>
      <c r="H38" s="22"/>
      <c r="I38" s="6"/>
    </row>
    <row r="39" spans="1:9" ht="13.5">
      <c r="A39" s="5">
        <v>8</v>
      </c>
      <c r="B39" s="19" t="s">
        <v>23</v>
      </c>
      <c r="C39" s="27">
        <v>16816668</v>
      </c>
      <c r="D39" s="30">
        <f>SUM(D40:D40)</f>
        <v>0</v>
      </c>
      <c r="E39" s="26">
        <f>(D39*100)/C39</f>
        <v>0</v>
      </c>
      <c r="F39" s="24">
        <v>0.2667</v>
      </c>
      <c r="G39" s="22">
        <v>0</v>
      </c>
      <c r="H39" s="22">
        <v>0</v>
      </c>
      <c r="I39" s="6">
        <f>FLOOR(G39,0.00001)*D39</f>
        <v>0</v>
      </c>
    </row>
    <row r="40" spans="1:9" ht="13.5">
      <c r="A40" s="5"/>
      <c r="B40" s="19"/>
      <c r="C40" s="29" t="s">
        <v>21</v>
      </c>
      <c r="D40" s="27"/>
      <c r="E40" s="23"/>
      <c r="F40" s="24"/>
      <c r="G40" s="25"/>
      <c r="H40" s="22"/>
      <c r="I40" s="6"/>
    </row>
    <row r="41" spans="1:9" ht="13.5">
      <c r="A41" s="5"/>
      <c r="B41" s="19"/>
      <c r="C41" s="29"/>
      <c r="D41" s="27"/>
      <c r="E41" s="23"/>
      <c r="F41" s="24"/>
      <c r="G41" s="25"/>
      <c r="H41" s="22"/>
      <c r="I41" s="6"/>
    </row>
    <row r="42" spans="1:9" ht="13.5">
      <c r="A42" s="5">
        <v>9</v>
      </c>
      <c r="B42" s="19" t="s">
        <v>23</v>
      </c>
      <c r="C42" s="27">
        <v>3438938</v>
      </c>
      <c r="D42" s="30">
        <f>SUM(D43:D43)</f>
        <v>0</v>
      </c>
      <c r="E42" s="26">
        <f>(D42*100)/C42</f>
        <v>0</v>
      </c>
      <c r="F42" s="24">
        <v>0.2667</v>
      </c>
      <c r="G42" s="22">
        <v>0</v>
      </c>
      <c r="H42" s="22">
        <v>0</v>
      </c>
      <c r="I42" s="6">
        <f>FLOOR(G42,0.00001)*D42</f>
        <v>0</v>
      </c>
    </row>
    <row r="43" spans="1:9" ht="13.5">
      <c r="A43" s="5"/>
      <c r="B43" s="19"/>
      <c r="C43" s="29" t="s">
        <v>21</v>
      </c>
      <c r="D43" s="27"/>
      <c r="E43" s="23"/>
      <c r="F43" s="24"/>
      <c r="G43" s="25"/>
      <c r="H43" s="22"/>
      <c r="I43" s="6"/>
    </row>
    <row r="44" spans="1:9" ht="13.5">
      <c r="A44" s="5"/>
      <c r="B44" s="19"/>
      <c r="C44" s="29"/>
      <c r="D44" s="27"/>
      <c r="E44" s="23"/>
      <c r="F44" s="24"/>
      <c r="G44" s="25"/>
      <c r="H44" s="22"/>
      <c r="I44" s="6"/>
    </row>
    <row r="45" spans="1:9" ht="13.5">
      <c r="A45" s="10"/>
      <c r="B45" s="13" t="s">
        <v>14</v>
      </c>
      <c r="C45" s="28">
        <f>SUM(C33:C42)</f>
        <v>22056000</v>
      </c>
      <c r="D45" s="31">
        <f>SUM(D33,D36,D39,D42)</f>
        <v>1200000</v>
      </c>
      <c r="E45" s="20">
        <f>(D45*100)/C45</f>
        <v>5.44069640914037</v>
      </c>
      <c r="F45" s="16"/>
      <c r="G45" s="16"/>
      <c r="H45" s="11"/>
      <c r="I45" s="21">
        <f>SUM(I33:I42)</f>
        <v>320040.00000000006</v>
      </c>
    </row>
    <row r="46" ht="12.75">
      <c r="C46" s="12"/>
    </row>
    <row r="47" spans="1:9" ht="13.5">
      <c r="A47" s="14"/>
      <c r="B47" s="13" t="s">
        <v>12</v>
      </c>
      <c r="C47" s="28">
        <f>SUM(C16,C29,C45)</f>
        <v>33665023</v>
      </c>
      <c r="D47" s="28">
        <f>SUM(D16,D29,D45)</f>
        <v>12150000</v>
      </c>
      <c r="E47" s="20">
        <f>(D47*100)/C47</f>
        <v>36.09087093153033</v>
      </c>
      <c r="F47" s="15"/>
      <c r="G47" s="15"/>
      <c r="H47" s="15"/>
      <c r="I47" s="32">
        <f>SUM(I16,I29,I45)</f>
        <v>4842606</v>
      </c>
    </row>
  </sheetData>
  <sheetProtection/>
  <mergeCells count="4">
    <mergeCell ref="A2:I2"/>
    <mergeCell ref="A8:I8"/>
    <mergeCell ref="A31:I31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2011-08-04T13:12:29Z</dcterms:modified>
  <cp:category/>
  <cp:version/>
  <cp:contentType/>
  <cp:contentStatus/>
</cp:coreProperties>
</file>