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<sst xmlns="http://schemas.openxmlformats.org/spreadsheetml/2006/main" count="50" uniqueCount="39">
  <si>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</si>
  <si>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</si>
  <si>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</si>
  <si>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</si>
  <si>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</si>
  <si>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</si>
  <si>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</si>
  <si>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</si>
  <si>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</si>
  <si>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</si>
  <si>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</si>
  <si>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</si>
  <si>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</si>
  <si>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</si>
  <si>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MT</t>
  </si>
  <si>
    <t>Totais/Médias MT</t>
  </si>
  <si>
    <t>Matupa</t>
  </si>
  <si>
    <t>(Kg)</t>
  </si>
  <si>
    <t>(%)</t>
  </si>
  <si>
    <t>(R$)</t>
  </si>
  <si>
    <t>PA</t>
  </si>
  <si>
    <t>Totais/Médias PA</t>
  </si>
  <si>
    <t>Maraba</t>
  </si>
  <si>
    <t>Santa Cruz de Monte Cast.</t>
  </si>
  <si>
    <t>MG</t>
  </si>
  <si>
    <t>Juiz de Fora</t>
  </si>
  <si>
    <t>0,238</t>
  </si>
  <si>
    <t>PR</t>
  </si>
  <si>
    <t>Totais/Médias PR</t>
  </si>
  <si>
    <t>0,421</t>
  </si>
  <si>
    <t>0,400</t>
  </si>
  <si>
    <t>0,334</t>
  </si>
  <si>
    <t>0,356</t>
  </si>
  <si>
    <t>0,378</t>
  </si>
  <si>
    <t>0,235</t>
  </si>
  <si>
    <t>0,347</t>
  </si>
  <si>
    <t>0,395</t>
  </si>
  <si>
    <t>Aviso de Venda de Arroz - 099/2007 de 28/02/2007</t>
  </si>
  <si>
    <t>Totais/Médias MG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</si>
</sst>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43" fontId="2" fillId="0" borderId="0" xfId="2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workbookViewId="0" topLeftCell="A1">
      <selection activeCell="B14" sqref="B14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17</v>
      </c>
      <c r="D6" s="5" t="s">
        <v>17</v>
      </c>
      <c r="E6" s="5" t="s">
        <v>18</v>
      </c>
      <c r="F6" s="5" t="s">
        <v>19</v>
      </c>
      <c r="G6" s="5" t="s">
        <v>19</v>
      </c>
      <c r="H6" s="5" t="s">
        <v>18</v>
      </c>
      <c r="I6" s="5" t="s">
        <v>19</v>
      </c>
    </row>
    <row r="7" spans="1:9" ht="13.5">
      <c r="A7" s="6" t="s">
        <v>24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25</v>
      </c>
      <c r="C8" s="11">
        <v>4498</v>
      </c>
      <c r="D8" s="11">
        <v>0</v>
      </c>
      <c r="E8" s="12">
        <f aca="true" t="shared" si="0" ref="E8:E13">(D8*100)/C8</f>
        <v>0</v>
      </c>
      <c r="F8" s="19" t="s">
        <v>29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25</v>
      </c>
      <c r="C9" s="11">
        <v>7924</v>
      </c>
      <c r="D9" s="11">
        <v>0</v>
      </c>
      <c r="E9" s="12">
        <f t="shared" si="0"/>
        <v>0</v>
      </c>
      <c r="F9" s="19" t="s">
        <v>30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25</v>
      </c>
      <c r="C10" s="11">
        <v>4890</v>
      </c>
      <c r="D10" s="11">
        <v>0</v>
      </c>
      <c r="E10" s="12">
        <f t="shared" si="0"/>
        <v>0</v>
      </c>
      <c r="F10" s="19" t="s">
        <v>31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9">
        <v>4</v>
      </c>
      <c r="B11" s="10" t="s">
        <v>25</v>
      </c>
      <c r="C11" s="11">
        <v>23571</v>
      </c>
      <c r="D11" s="11">
        <v>0</v>
      </c>
      <c r="E11" s="12">
        <f t="shared" si="0"/>
        <v>0</v>
      </c>
      <c r="F11" s="19" t="s">
        <v>32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9">
        <v>5</v>
      </c>
      <c r="B12" s="10" t="s">
        <v>25</v>
      </c>
      <c r="C12" s="11">
        <v>15274</v>
      </c>
      <c r="D12" s="11">
        <v>0</v>
      </c>
      <c r="E12" s="12">
        <f t="shared" si="0"/>
        <v>0</v>
      </c>
      <c r="F12" s="19" t="s">
        <v>33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13"/>
      <c r="B13" s="14" t="s">
        <v>38</v>
      </c>
      <c r="C13" s="15">
        <f>SUM(C8:C12)</f>
        <v>56157</v>
      </c>
      <c r="D13" s="20">
        <f>SUM(D8:D12)</f>
        <v>0</v>
      </c>
      <c r="E13" s="16">
        <f t="shared" si="0"/>
        <v>0</v>
      </c>
      <c r="F13" s="17"/>
      <c r="G13" s="20">
        <v>0</v>
      </c>
      <c r="H13" s="16"/>
      <c r="I13" s="16">
        <f>SUM(I8:I12)</f>
        <v>0</v>
      </c>
    </row>
    <row r="14" spans="1:9" ht="13.5">
      <c r="A14" s="6" t="s">
        <v>14</v>
      </c>
      <c r="B14" s="6"/>
      <c r="C14" s="7"/>
      <c r="D14" s="7"/>
      <c r="E14" s="6"/>
      <c r="F14" s="8"/>
      <c r="G14" s="6"/>
      <c r="H14" s="18"/>
      <c r="I14" s="6"/>
    </row>
    <row r="15" spans="1:9" ht="13.5">
      <c r="A15" s="9">
        <v>6</v>
      </c>
      <c r="B15" s="10" t="s">
        <v>16</v>
      </c>
      <c r="C15" s="11">
        <v>107800</v>
      </c>
      <c r="D15" s="11">
        <v>107800</v>
      </c>
      <c r="E15" s="12">
        <f>(D15*100)/C15</f>
        <v>100</v>
      </c>
      <c r="F15" s="19" t="s">
        <v>34</v>
      </c>
      <c r="G15" s="19" t="s">
        <v>26</v>
      </c>
      <c r="H15" s="31">
        <f>((G15*100)/F15)-100</f>
        <v>1.2765957446808471</v>
      </c>
      <c r="I15" s="12">
        <f>FLOOR(G15,0.00001)*D15</f>
        <v>25656.4</v>
      </c>
    </row>
    <row r="16" spans="1:9" ht="13.5">
      <c r="A16" s="13"/>
      <c r="B16" s="14" t="s">
        <v>15</v>
      </c>
      <c r="C16" s="15">
        <f>SUM(C15:C15)</f>
        <v>107800</v>
      </c>
      <c r="D16" s="20">
        <f>SUM(D15:D15)</f>
        <v>107800</v>
      </c>
      <c r="E16" s="16">
        <f>(D16*100)/C16</f>
        <v>100</v>
      </c>
      <c r="F16" s="17"/>
      <c r="G16" s="21">
        <f>(I16/D16)</f>
        <v>0.23800000000000002</v>
      </c>
      <c r="H16" s="16"/>
      <c r="I16" s="16">
        <f>SUM(I15:I15)</f>
        <v>25656.4</v>
      </c>
    </row>
    <row r="17" spans="1:9" ht="13.5">
      <c r="A17" s="6" t="s">
        <v>20</v>
      </c>
      <c r="B17" s="6"/>
      <c r="C17" s="7"/>
      <c r="D17" s="7"/>
      <c r="E17" s="6"/>
      <c r="F17" s="8"/>
      <c r="G17" s="6"/>
      <c r="H17" s="18"/>
      <c r="I17" s="6"/>
    </row>
    <row r="18" spans="1:9" ht="13.5">
      <c r="A18" s="9">
        <v>7</v>
      </c>
      <c r="B18" s="10" t="s">
        <v>22</v>
      </c>
      <c r="C18" s="11">
        <v>354928</v>
      </c>
      <c r="D18" s="11">
        <v>0</v>
      </c>
      <c r="E18" s="12">
        <f>(D18*100)/C18</f>
        <v>0</v>
      </c>
      <c r="F18" s="19" t="s">
        <v>35</v>
      </c>
      <c r="G18" s="11">
        <v>0</v>
      </c>
      <c r="H18" s="11">
        <v>0</v>
      </c>
      <c r="I18" s="12">
        <f>FLOOR(G18,0.00001)*D18</f>
        <v>0</v>
      </c>
    </row>
    <row r="19" spans="1:9" ht="13.5">
      <c r="A19" s="13"/>
      <c r="B19" s="14" t="s">
        <v>21</v>
      </c>
      <c r="C19" s="15">
        <f>SUM(C18:C18)</f>
        <v>354928</v>
      </c>
      <c r="D19" s="15">
        <f>SUM(D18:D18)</f>
        <v>0</v>
      </c>
      <c r="E19" s="16">
        <f>(D19*100)/C19</f>
        <v>0</v>
      </c>
      <c r="F19" s="17"/>
      <c r="G19" s="20">
        <v>0</v>
      </c>
      <c r="H19" s="16"/>
      <c r="I19" s="16">
        <f>SUM(I18:I18)</f>
        <v>0</v>
      </c>
    </row>
    <row r="20" spans="1:9" ht="13.5">
      <c r="A20" s="6" t="s">
        <v>27</v>
      </c>
      <c r="B20" s="6"/>
      <c r="C20" s="7"/>
      <c r="D20" s="7"/>
      <c r="E20" s="6"/>
      <c r="F20" s="8"/>
      <c r="G20" s="6"/>
      <c r="H20" s="18"/>
      <c r="I20" s="6"/>
    </row>
    <row r="21" spans="1:9" ht="13.5">
      <c r="A21" s="9">
        <v>8</v>
      </c>
      <c r="B21" s="10" t="s">
        <v>23</v>
      </c>
      <c r="C21" s="11">
        <v>103771</v>
      </c>
      <c r="D21" s="11">
        <v>0</v>
      </c>
      <c r="E21" s="12">
        <f>(D21*100)/C21</f>
        <v>0</v>
      </c>
      <c r="F21" s="19" t="s">
        <v>36</v>
      </c>
      <c r="G21" s="11">
        <v>0</v>
      </c>
      <c r="H21" s="11">
        <v>0</v>
      </c>
      <c r="I21" s="12">
        <f>FLOOR(G21,0.00001)*D21</f>
        <v>0</v>
      </c>
    </row>
    <row r="22" spans="1:9" ht="13.5">
      <c r="A22" s="13"/>
      <c r="B22" s="14" t="s">
        <v>28</v>
      </c>
      <c r="C22" s="15">
        <f>SUM(C21:C21)</f>
        <v>103771</v>
      </c>
      <c r="D22" s="15">
        <f>SUM(D21:D21)</f>
        <v>0</v>
      </c>
      <c r="E22" s="16">
        <f>(D22*100)/C22</f>
        <v>0</v>
      </c>
      <c r="F22" s="17"/>
      <c r="G22" s="20">
        <v>0</v>
      </c>
      <c r="H22" s="16"/>
      <c r="I22" s="16">
        <f>SUM(I21:I21)</f>
        <v>0</v>
      </c>
    </row>
    <row r="23" spans="3:9" ht="13.5">
      <c r="C23" s="23"/>
      <c r="I23" s="22"/>
    </row>
    <row r="24" spans="1:9" ht="13.5">
      <c r="A24" s="13"/>
      <c r="B24" s="14" t="s">
        <v>13</v>
      </c>
      <c r="C24" s="24">
        <f>SUM(C13,C16,C19,C22)</f>
        <v>622656</v>
      </c>
      <c r="D24" s="15">
        <f>SUM(D13,D16,D19,D22)</f>
        <v>107800</v>
      </c>
      <c r="E24" s="16">
        <f>(D24*100)/C24</f>
        <v>17.312930414225512</v>
      </c>
      <c r="F24" s="17"/>
      <c r="G24" s="21">
        <f>(I24/D24)*1</f>
        <v>0.23800000000000002</v>
      </c>
      <c r="H24" s="16"/>
      <c r="I24" s="25">
        <f>SUM(I13,I16,I19,I22)</f>
        <v>25656.4</v>
      </c>
    </row>
    <row r="28" spans="1:11" ht="15">
      <c r="A28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5">
      <c r="A29"/>
      <c r="B29" s="27"/>
      <c r="C29" s="27"/>
      <c r="D29" s="27"/>
      <c r="E29" s="27"/>
      <c r="F29" s="28"/>
      <c r="G29" s="28"/>
      <c r="H29" s="28"/>
      <c r="I29" s="27"/>
      <c r="J29" s="27"/>
      <c r="K29" s="27"/>
    </row>
    <row r="30" spans="1:11" ht="15">
      <c r="A30"/>
      <c r="B30" s="27"/>
      <c r="C30" s="27"/>
      <c r="D30" s="27"/>
      <c r="E30" s="27"/>
      <c r="F30" s="28"/>
      <c r="G30" s="28"/>
      <c r="H30" s="28"/>
      <c r="I30" s="27"/>
      <c r="J30" s="27"/>
      <c r="K30" s="27"/>
    </row>
    <row r="31" spans="1:11" ht="15">
      <c r="A31"/>
      <c r="B31" s="27"/>
      <c r="C31" s="27"/>
      <c r="D31" s="27"/>
      <c r="E31" s="27"/>
      <c r="F31" s="28"/>
      <c r="G31" s="28"/>
      <c r="H31" s="29"/>
      <c r="I31" s="29"/>
      <c r="J31" s="29"/>
      <c r="K31" s="29"/>
    </row>
    <row r="32" spans="1:11" ht="15">
      <c r="A32"/>
      <c r="B32" s="27"/>
      <c r="C32" s="27"/>
      <c r="D32" s="27"/>
      <c r="E32" s="27"/>
      <c r="F32" s="28"/>
      <c r="G32" s="28"/>
      <c r="H32" s="29"/>
      <c r="I32" s="29"/>
      <c r="J32" s="29"/>
      <c r="K32" s="29"/>
    </row>
    <row r="33" spans="1:11" ht="15">
      <c r="A33"/>
      <c r="B33" s="27"/>
      <c r="C33" s="27"/>
      <c r="D33" s="27"/>
      <c r="E33" s="27"/>
      <c r="F33" s="28"/>
      <c r="G33" s="28"/>
      <c r="H33" s="29"/>
      <c r="I33" s="29"/>
      <c r="J33" s="29"/>
      <c r="K33" s="29"/>
    </row>
    <row r="34" spans="1:11" ht="15">
      <c r="A34"/>
      <c r="B34" s="27"/>
      <c r="C34" s="27"/>
      <c r="D34" s="27"/>
      <c r="E34" s="27"/>
      <c r="F34" s="28"/>
      <c r="G34" s="28"/>
      <c r="H34" s="29"/>
      <c r="I34" s="29"/>
      <c r="J34" s="29"/>
      <c r="K34" s="29"/>
    </row>
    <row r="35" spans="1:11" ht="15">
      <c r="A35"/>
      <c r="B35" s="27"/>
      <c r="C35" s="27"/>
      <c r="D35" s="27"/>
      <c r="E35" s="27"/>
      <c r="F35" s="27"/>
      <c r="G35" s="27"/>
      <c r="H35" s="29"/>
      <c r="I35" s="29"/>
      <c r="J35" s="29"/>
      <c r="K35" s="29"/>
    </row>
    <row r="36" spans="1:11" ht="15">
      <c r="A36"/>
      <c r="B36" s="27"/>
      <c r="C36" s="27"/>
      <c r="D36" s="27"/>
      <c r="E36" s="27"/>
      <c r="F36" s="28"/>
      <c r="G36" s="28"/>
      <c r="H36" s="29"/>
      <c r="I36" s="29"/>
      <c r="J36" s="29"/>
      <c r="K36" s="29"/>
    </row>
    <row r="37" spans="1:11" ht="15">
      <c r="A37"/>
      <c r="B37" s="27"/>
      <c r="C37" s="27"/>
      <c r="D37" s="27"/>
      <c r="E37" s="27"/>
      <c r="F37" s="28"/>
      <c r="G37" s="28"/>
      <c r="H37" s="29"/>
      <c r="I37" s="29"/>
      <c r="J37" s="29"/>
      <c r="K37" s="29"/>
    </row>
    <row r="38" spans="1:11" ht="15">
      <c r="A38"/>
      <c r="B38" s="27"/>
      <c r="C38" s="27"/>
      <c r="D38" s="27"/>
      <c r="E38" s="27"/>
      <c r="F38" s="28"/>
      <c r="G38" s="28"/>
      <c r="H38" s="29"/>
      <c r="I38" s="29"/>
      <c r="J38" s="29"/>
      <c r="K38" s="29"/>
    </row>
    <row r="39" spans="1:11" ht="15">
      <c r="A39"/>
      <c r="B39" s="27"/>
      <c r="C39" s="27"/>
      <c r="D39" s="27"/>
      <c r="E39" s="27"/>
      <c r="F39" s="28"/>
      <c r="G39" s="28"/>
      <c r="H39" s="29"/>
      <c r="I39" s="29"/>
      <c r="J39" s="29"/>
      <c r="K39" s="29"/>
    </row>
    <row r="40" spans="1:11" ht="15">
      <c r="A40"/>
      <c r="B40" s="27"/>
      <c r="C40" s="27"/>
      <c r="D40" s="27"/>
      <c r="E40" s="27"/>
      <c r="F40" s="28"/>
      <c r="G40" s="28"/>
      <c r="H40" s="29"/>
      <c r="I40" s="29"/>
      <c r="J40" s="29"/>
      <c r="K40" s="29"/>
    </row>
    <row r="41" spans="1:11" ht="15">
      <c r="A41"/>
      <c r="B41" s="27"/>
      <c r="C41" s="27"/>
      <c r="D41" s="27"/>
      <c r="E41" s="27"/>
      <c r="F41" s="28"/>
      <c r="G41" s="28"/>
      <c r="H41" s="29"/>
      <c r="I41" s="29"/>
      <c r="J41" s="29"/>
      <c r="K41" s="29"/>
    </row>
    <row r="42" spans="1:11" ht="15">
      <c r="A42"/>
      <c r="B42" s="27"/>
      <c r="C42" s="27"/>
      <c r="D42" s="27"/>
      <c r="E42" s="27"/>
      <c r="F42" s="28"/>
      <c r="G42" s="28"/>
      <c r="H42" s="29"/>
      <c r="I42" s="29"/>
      <c r="J42" s="29"/>
      <c r="K42" s="29"/>
    </row>
    <row r="43" spans="1:11" ht="15">
      <c r="A43"/>
      <c r="B43" s="27"/>
      <c r="C43" s="27"/>
      <c r="D43" s="27"/>
      <c r="E43" s="27"/>
      <c r="F43" s="28"/>
      <c r="G43" s="28"/>
      <c r="H43" s="29"/>
      <c r="I43" s="29"/>
      <c r="J43" s="29"/>
      <c r="K43" s="29"/>
    </row>
    <row r="44" spans="1:11" ht="15">
      <c r="A44"/>
      <c r="B44" s="27"/>
      <c r="C44" s="27"/>
      <c r="D44" s="27"/>
      <c r="E44" s="27"/>
      <c r="F44" s="28"/>
      <c r="G44" s="28"/>
      <c r="H44" s="29"/>
      <c r="I44" s="29"/>
      <c r="J44" s="29"/>
      <c r="K44" s="29"/>
    </row>
    <row r="45" spans="1:11" ht="15">
      <c r="A45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8">
      <c r="A46"/>
      <c r="B46" s="27"/>
      <c r="C46" s="30"/>
      <c r="D46" s="27"/>
      <c r="E46" s="27"/>
      <c r="F46" s="28"/>
      <c r="G46" s="28"/>
      <c r="H46" s="27"/>
      <c r="I46" s="27"/>
      <c r="J46" s="27"/>
      <c r="K46" s="27"/>
    </row>
    <row r="47" spans="1:11" ht="15">
      <c r="A47"/>
      <c r="B47" s="27"/>
      <c r="C47" s="27"/>
      <c r="D47" s="27"/>
      <c r="E47" s="27"/>
      <c r="F47" s="28"/>
      <c r="G47" s="28"/>
      <c r="H47" s="27"/>
      <c r="I47" s="27"/>
      <c r="J47" s="27"/>
      <c r="K47" s="27"/>
    </row>
    <row r="48" spans="1:11" ht="15">
      <c r="A48"/>
      <c r="B48" s="27"/>
      <c r="C48" s="27"/>
      <c r="D48" s="27"/>
      <c r="E48" s="27"/>
      <c r="F48" s="28"/>
      <c r="G48" s="28"/>
      <c r="H48" s="27"/>
      <c r="I48" s="29"/>
      <c r="J48" s="29"/>
      <c r="K48" s="29"/>
    </row>
    <row r="49" spans="1:11" ht="15">
      <c r="A49"/>
      <c r="B49" s="27"/>
      <c r="C49" s="27"/>
      <c r="D49" s="27"/>
      <c r="E49" s="27"/>
      <c r="F49" s="28"/>
      <c r="G49" s="28"/>
      <c r="H49" s="27"/>
      <c r="I49" s="29"/>
      <c r="J49" s="29"/>
      <c r="K49" s="29"/>
    </row>
    <row r="50" spans="1:11" ht="15">
      <c r="A50"/>
      <c r="B50" s="27"/>
      <c r="C50" s="27"/>
      <c r="D50" s="27"/>
      <c r="E50" s="27"/>
      <c r="F50" s="28"/>
      <c r="G50" s="28"/>
      <c r="H50" s="29"/>
      <c r="I50" s="29"/>
      <c r="J50" s="29"/>
      <c r="K50" s="29"/>
    </row>
    <row r="51" spans="1:11" ht="15">
      <c r="A51"/>
      <c r="B51" s="27"/>
      <c r="C51" s="27"/>
      <c r="D51" s="27"/>
      <c r="E51" s="27"/>
      <c r="F51" s="28"/>
      <c r="G51" s="28"/>
      <c r="H51" s="29"/>
      <c r="I51" s="29"/>
      <c r="J51" s="29"/>
      <c r="K51" s="29"/>
    </row>
    <row r="52" spans="1:11" ht="15">
      <c r="A52"/>
      <c r="B52" s="27"/>
      <c r="C52" s="27"/>
      <c r="D52" s="27"/>
      <c r="E52" s="27"/>
      <c r="F52" s="28"/>
      <c r="G52" s="28"/>
      <c r="H52" s="29"/>
      <c r="I52" s="29"/>
      <c r="J52" s="29"/>
      <c r="K52" s="29"/>
    </row>
    <row r="53" spans="1:11" ht="15">
      <c r="A53"/>
      <c r="B53" s="27"/>
      <c r="C53" s="27"/>
      <c r="D53" s="27"/>
      <c r="E53" s="27"/>
      <c r="F53" s="28"/>
      <c r="G53" s="28"/>
      <c r="H53" s="29"/>
      <c r="I53" s="29"/>
      <c r="J53" s="29"/>
      <c r="K53" s="29"/>
    </row>
    <row r="54" spans="1:11" ht="15">
      <c r="A54"/>
      <c r="B54" s="27"/>
      <c r="C54" s="27"/>
      <c r="D54" s="27"/>
      <c r="E54" s="27"/>
      <c r="F54" s="28"/>
      <c r="G54" s="28"/>
      <c r="H54" s="29"/>
      <c r="I54" s="29"/>
      <c r="J54" s="29"/>
      <c r="K54" s="29"/>
    </row>
    <row r="55" spans="1:11" ht="15">
      <c r="A55"/>
      <c r="B55" s="27"/>
      <c r="C55" s="27"/>
      <c r="D55" s="27"/>
      <c r="E55" s="27"/>
      <c r="F55" s="28"/>
      <c r="G55" s="28"/>
      <c r="H55" s="29"/>
      <c r="I55" s="29"/>
      <c r="J55" s="29"/>
      <c r="K55" s="29"/>
    </row>
    <row r="56" spans="1:11" ht="15">
      <c r="A56"/>
      <c r="B56" s="27"/>
      <c r="C56" s="27"/>
      <c r="D56" s="27"/>
      <c r="E56" s="27"/>
      <c r="F56" s="28"/>
      <c r="G56" s="28"/>
      <c r="H56" s="29"/>
      <c r="I56" s="29"/>
      <c r="J56" s="29"/>
      <c r="K56" s="29"/>
    </row>
    <row r="57" ht="12.75">
      <c r="A57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2007-01-11T18:02:34Z</cp:lastPrinted>
  <dcterms:created xsi:type="dcterms:W3CDTF">2000-02-06T15:20:34Z</dcterms:created>
  <dcterms:modified xsi:type="dcterms:W3CDTF">2007-02-28T13:32:38Z</dcterms:modified>
  <cp:category/>
  <cp:version/>
  <cp:contentType/>
  <cp:contentStatus/>
</cp:coreProperties>
</file>