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352 CAFÉ VENDA " sheetId="1" r:id="rId1"/>
  </sheets>
  <definedNames/>
  <calcPr fullCalcOnLoad="1"/>
</workbook>
</file>

<file path=xl/sharedStrings.xml><?xml version="1.0" encoding="utf-8"?>
<sst xmlns="http://schemas.openxmlformats.org/spreadsheetml/2006/main" count="70" uniqueCount="25">
  <si>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</si>
  <si>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</si>
  <si>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</si>
  <si>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</si>
  <si>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</si>
  <si>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</si>
  <si>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</si>
  <si>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</si>
  <si>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</si>
  <si>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</si>
  <si>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</si>
  <si>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</si>
  <si>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</si>
  <si>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</si>
  <si>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</si>
  <si>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</si>
  <si>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</si>
  <si>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</si>
  <si>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</si>
  <si>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RETIRADO</t>
  </si>
  <si>
    <t>BCML</t>
  </si>
  <si>
    <t>BBM SP</t>
  </si>
  <si>
    <t xml:space="preserve">        AVISO DE VENDA DE CAFÉ EM GRÃOS – Nº 352/11 - 02/09/2011</t>
  </si>
  <si>
    <t>Vitoria</t>
  </si>
  <si>
    <t>ES</t>
  </si>
</sst>
</file>

<file path=xl/styles.xml><?xml version="1.0" encoding="utf-8"?>
<styleSheet xmlns="http://schemas.openxmlformats.org/spreadsheetml/2006/main">
  <numFmts count="3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  <numFmt numFmtId="187" formatCode="#,##0.0_);\(#,##0.0\)"/>
  </numFmts>
  <fonts count="40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33" borderId="13" xfId="0" applyFont="1" applyFill="1" applyBorder="1" applyAlignment="1">
      <alignment horizontal="center"/>
    </xf>
    <xf numFmtId="43" fontId="1" fillId="33" borderId="14" xfId="53" applyFont="1" applyFill="1" applyBorder="1" applyAlignment="1">
      <alignment/>
    </xf>
    <xf numFmtId="0" fontId="1" fillId="33" borderId="14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43" fontId="1" fillId="33" borderId="14" xfId="53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33" borderId="14" xfId="53" applyNumberFormat="1" applyFont="1" applyFill="1" applyBorder="1" applyAlignment="1">
      <alignment horizontal="center" vertical="center"/>
    </xf>
    <xf numFmtId="43" fontId="1" fillId="33" borderId="17" xfId="53" applyNumberFormat="1" applyFont="1" applyFill="1" applyBorder="1" applyAlignment="1">
      <alignment/>
    </xf>
    <xf numFmtId="43" fontId="1" fillId="0" borderId="0" xfId="53" applyFont="1" applyAlignment="1">
      <alignment/>
    </xf>
    <xf numFmtId="2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/>
    </xf>
    <xf numFmtId="43" fontId="1" fillId="0" borderId="0" xfId="53" applyNumberFormat="1" applyFont="1" applyAlignment="1">
      <alignment horizontal="center" vertical="center"/>
    </xf>
    <xf numFmtId="187" fontId="1" fillId="0" borderId="0" xfId="53" applyNumberFormat="1" applyFont="1" applyAlignment="1">
      <alignment/>
    </xf>
    <xf numFmtId="187" fontId="1" fillId="33" borderId="14" xfId="53" applyNumberFormat="1" applyFont="1" applyFill="1" applyBorder="1" applyAlignment="1">
      <alignment/>
    </xf>
    <xf numFmtId="170" fontId="1" fillId="0" borderId="0" xfId="53" applyNumberFormat="1" applyFont="1" applyAlignment="1">
      <alignment/>
    </xf>
    <xf numFmtId="187" fontId="1" fillId="0" borderId="0" xfId="0" applyNumberFormat="1" applyFont="1" applyAlignment="1">
      <alignment horizontal="right"/>
    </xf>
    <xf numFmtId="187" fontId="1" fillId="33" borderId="14" xfId="0" applyNumberFormat="1" applyFont="1" applyFill="1" applyBorder="1" applyAlignment="1">
      <alignment/>
    </xf>
    <xf numFmtId="39" fontId="1" fillId="33" borderId="17" xfId="53" applyNumberFormat="1" applyFont="1" applyFill="1" applyBorder="1" applyAlignment="1">
      <alignment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7820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78"/>
  <sheetViews>
    <sheetView tabSelected="1" workbookViewId="0" topLeftCell="A1">
      <selection activeCell="C76" sqref="C76"/>
    </sheetView>
  </sheetViews>
  <sheetFormatPr defaultColWidth="9.140625" defaultRowHeight="12.75"/>
  <cols>
    <col min="1" max="1" width="6.28125" style="0" customWidth="1"/>
    <col min="2" max="2" width="29.7109375" style="0" customWidth="1"/>
    <col min="3" max="3" width="17.28125" style="0" bestFit="1" customWidth="1"/>
    <col min="4" max="4" width="16.8515625" style="0" customWidth="1"/>
    <col min="5" max="5" width="11.28125" style="0" bestFit="1" customWidth="1"/>
    <col min="6" max="7" width="10.140625" style="0" bestFit="1" customWidth="1"/>
    <col min="8" max="8" width="11.28125" style="0" bestFit="1" customWidth="1"/>
    <col min="9" max="9" width="18.7109375" style="0" customWidth="1"/>
  </cols>
  <sheetData>
    <row r="1" ht="72.75" customHeight="1"/>
    <row r="2" spans="1:9" ht="38.25" customHeight="1">
      <c r="A2" s="32" t="s">
        <v>22</v>
      </c>
      <c r="B2" s="33"/>
      <c r="C2" s="33"/>
      <c r="D2" s="33"/>
      <c r="E2" s="33"/>
      <c r="F2" s="33"/>
      <c r="G2" s="33"/>
      <c r="H2" s="33"/>
      <c r="I2" s="33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7" t="s">
        <v>0</v>
      </c>
      <c r="B5" s="7" t="s">
        <v>13</v>
      </c>
      <c r="C5" s="16" t="s">
        <v>7</v>
      </c>
      <c r="D5" s="4" t="s">
        <v>16</v>
      </c>
      <c r="E5" s="17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8"/>
      <c r="B7" s="8"/>
      <c r="C7" s="8"/>
      <c r="D7" s="8"/>
      <c r="E7" s="8"/>
      <c r="F7" s="8"/>
      <c r="G7" s="8"/>
      <c r="H7" s="8"/>
      <c r="I7" s="9"/>
    </row>
    <row r="8" spans="1:9" ht="13.5">
      <c r="A8" s="34" t="s">
        <v>24</v>
      </c>
      <c r="B8" s="35"/>
      <c r="C8" s="35"/>
      <c r="D8" s="35"/>
      <c r="E8" s="35"/>
      <c r="F8" s="35"/>
      <c r="G8" s="35"/>
      <c r="H8" s="35"/>
      <c r="I8" s="36"/>
    </row>
    <row r="9" spans="1:9" ht="13.5">
      <c r="A9" s="8"/>
      <c r="B9" s="8"/>
      <c r="C9" s="8"/>
      <c r="D9" s="8"/>
      <c r="E9" s="8"/>
      <c r="F9" s="8"/>
      <c r="G9" s="8"/>
      <c r="H9" s="8"/>
      <c r="I9" s="9"/>
    </row>
    <row r="10" spans="1:9" ht="13.5">
      <c r="A10" s="5">
        <v>1</v>
      </c>
      <c r="B10" s="18" t="s">
        <v>23</v>
      </c>
      <c r="C10" s="26">
        <v>36300</v>
      </c>
      <c r="D10" s="29">
        <f>SUM(D11:D11)</f>
        <v>36300</v>
      </c>
      <c r="E10" s="25">
        <f>(D10*100)/C10</f>
        <v>100</v>
      </c>
      <c r="F10" s="23">
        <v>6.15</v>
      </c>
      <c r="G10" s="23">
        <v>6.15</v>
      </c>
      <c r="H10" s="21">
        <f>(G10*100)/F10-100</f>
        <v>0</v>
      </c>
      <c r="I10" s="6">
        <f>FLOOR(G10,0.00001)*D10</f>
        <v>223245</v>
      </c>
    </row>
    <row r="11" spans="1:9" ht="13.5">
      <c r="A11" s="5"/>
      <c r="B11" s="18"/>
      <c r="C11" s="28" t="s">
        <v>20</v>
      </c>
      <c r="D11" s="26">
        <v>36300</v>
      </c>
      <c r="E11" s="22"/>
      <c r="F11" s="23"/>
      <c r="G11" s="24"/>
      <c r="H11" s="21"/>
      <c r="I11" s="6"/>
    </row>
    <row r="12" spans="1:9" ht="13.5">
      <c r="A12" s="5"/>
      <c r="B12" s="18"/>
      <c r="C12" s="28"/>
      <c r="D12" s="26"/>
      <c r="E12" s="22"/>
      <c r="F12" s="23"/>
      <c r="G12" s="24"/>
      <c r="H12" s="21"/>
      <c r="I12" s="6"/>
    </row>
    <row r="13" spans="1:9" ht="13.5">
      <c r="A13" s="5">
        <v>2</v>
      </c>
      <c r="B13" s="18" t="s">
        <v>23</v>
      </c>
      <c r="C13" s="26">
        <v>30094</v>
      </c>
      <c r="D13" s="29">
        <f>SUM(D14:D14)</f>
        <v>0</v>
      </c>
      <c r="E13" s="25">
        <f>(D13*100)/C13</f>
        <v>0</v>
      </c>
      <c r="F13" s="23">
        <v>6.15</v>
      </c>
      <c r="G13" s="21">
        <v>0</v>
      </c>
      <c r="H13" s="21">
        <v>0</v>
      </c>
      <c r="I13" s="6">
        <f>FLOOR(G13,0.00001)*D13</f>
        <v>0</v>
      </c>
    </row>
    <row r="14" spans="1:9" ht="13.5">
      <c r="A14" s="5"/>
      <c r="B14" s="18"/>
      <c r="C14" s="28" t="s">
        <v>19</v>
      </c>
      <c r="D14" s="26"/>
      <c r="E14" s="22"/>
      <c r="F14" s="23"/>
      <c r="G14" s="24"/>
      <c r="H14" s="21"/>
      <c r="I14" s="6"/>
    </row>
    <row r="15" spans="1:9" ht="13.5">
      <c r="A15" s="5"/>
      <c r="B15" s="18"/>
      <c r="C15" s="28"/>
      <c r="D15" s="26"/>
      <c r="E15" s="22"/>
      <c r="F15" s="23"/>
      <c r="G15" s="24"/>
      <c r="H15" s="21"/>
      <c r="I15" s="6"/>
    </row>
    <row r="16" spans="1:9" ht="13.5">
      <c r="A16" s="5">
        <v>3</v>
      </c>
      <c r="B16" s="18" t="s">
        <v>23</v>
      </c>
      <c r="C16" s="26">
        <v>18150</v>
      </c>
      <c r="D16" s="29">
        <f>SUM(D17:D17)</f>
        <v>0</v>
      </c>
      <c r="E16" s="25">
        <f>(D16*100)/C16</f>
        <v>0</v>
      </c>
      <c r="F16" s="23">
        <v>6.15</v>
      </c>
      <c r="G16" s="21">
        <v>0</v>
      </c>
      <c r="H16" s="21">
        <v>0</v>
      </c>
      <c r="I16" s="6">
        <f>FLOOR(G16,0.00001)*D16</f>
        <v>0</v>
      </c>
    </row>
    <row r="17" spans="1:9" ht="13.5">
      <c r="A17" s="5"/>
      <c r="B17" s="18"/>
      <c r="C17" s="28" t="s">
        <v>19</v>
      </c>
      <c r="D17" s="29"/>
      <c r="E17" s="25"/>
      <c r="F17" s="23"/>
      <c r="G17" s="21"/>
      <c r="H17" s="21"/>
      <c r="I17" s="6"/>
    </row>
    <row r="18" spans="1:9" ht="13.5">
      <c r="A18" s="5"/>
      <c r="B18" s="18"/>
      <c r="C18" s="28"/>
      <c r="D18" s="26"/>
      <c r="E18" s="22"/>
      <c r="F18" s="23"/>
      <c r="G18" s="24"/>
      <c r="H18" s="21"/>
      <c r="I18" s="6"/>
    </row>
    <row r="19" spans="1:9" ht="13.5">
      <c r="A19" s="5">
        <v>4</v>
      </c>
      <c r="B19" s="18" t="s">
        <v>23</v>
      </c>
      <c r="C19" s="26">
        <v>30250</v>
      </c>
      <c r="D19" s="29">
        <f>SUM(D20:D20)</f>
        <v>30250</v>
      </c>
      <c r="E19" s="25">
        <f>(D19*100)/C19</f>
        <v>100</v>
      </c>
      <c r="F19" s="23">
        <v>6.15</v>
      </c>
      <c r="G19" s="23">
        <v>6.15</v>
      </c>
      <c r="H19" s="21">
        <f>(G19*100)/F19-100</f>
        <v>0</v>
      </c>
      <c r="I19" s="6">
        <f>FLOOR(G19,0.00001)*D19</f>
        <v>186037.5</v>
      </c>
    </row>
    <row r="20" spans="1:9" ht="13.5">
      <c r="A20" s="5"/>
      <c r="B20" s="18"/>
      <c r="C20" s="28" t="s">
        <v>20</v>
      </c>
      <c r="D20" s="26">
        <v>30250</v>
      </c>
      <c r="E20" s="22"/>
      <c r="F20" s="23"/>
      <c r="G20" s="24"/>
      <c r="H20" s="21"/>
      <c r="I20" s="6"/>
    </row>
    <row r="21" spans="1:9" ht="13.5">
      <c r="A21" s="5"/>
      <c r="B21" s="18"/>
      <c r="C21" s="28"/>
      <c r="D21" s="26"/>
      <c r="E21" s="22"/>
      <c r="F21" s="23"/>
      <c r="G21" s="24"/>
      <c r="H21" s="21"/>
      <c r="I21" s="6"/>
    </row>
    <row r="22" spans="1:9" ht="13.5">
      <c r="A22" s="5">
        <v>5</v>
      </c>
      <c r="B22" s="18" t="s">
        <v>23</v>
      </c>
      <c r="C22" s="26">
        <v>30093</v>
      </c>
      <c r="D22" s="29">
        <f>SUM(D23:D23)</f>
        <v>0</v>
      </c>
      <c r="E22" s="25">
        <f>(D22*100)/C22</f>
        <v>0</v>
      </c>
      <c r="F22" s="23">
        <v>6.15</v>
      </c>
      <c r="G22" s="21">
        <v>0</v>
      </c>
      <c r="H22" s="21">
        <v>0</v>
      </c>
      <c r="I22" s="6">
        <f>FLOOR(G22,0.00001)*D22</f>
        <v>0</v>
      </c>
    </row>
    <row r="23" spans="1:9" ht="13.5">
      <c r="A23" s="5"/>
      <c r="B23" s="18"/>
      <c r="C23" s="28" t="s">
        <v>19</v>
      </c>
      <c r="D23" s="26"/>
      <c r="E23" s="22"/>
      <c r="F23" s="23"/>
      <c r="G23" s="24"/>
      <c r="H23" s="21"/>
      <c r="I23" s="6"/>
    </row>
    <row r="24" spans="1:9" ht="13.5">
      <c r="A24" s="5"/>
      <c r="B24" s="18"/>
      <c r="C24" s="28"/>
      <c r="D24" s="26"/>
      <c r="E24" s="22"/>
      <c r="F24" s="23"/>
      <c r="G24" s="24"/>
      <c r="H24" s="21"/>
      <c r="I24" s="6"/>
    </row>
    <row r="25" spans="1:9" ht="13.5">
      <c r="A25" s="5">
        <v>6</v>
      </c>
      <c r="B25" s="18" t="s">
        <v>23</v>
      </c>
      <c r="C25" s="26">
        <v>30250</v>
      </c>
      <c r="D25" s="29">
        <f>SUM(D26:D26)</f>
        <v>30250</v>
      </c>
      <c r="E25" s="25">
        <f>(D25*100)/C25</f>
        <v>100</v>
      </c>
      <c r="F25" s="23">
        <v>6.15</v>
      </c>
      <c r="G25" s="23">
        <v>6.15</v>
      </c>
      <c r="H25" s="21">
        <f>(G25*100)/F25-100</f>
        <v>0</v>
      </c>
      <c r="I25" s="6">
        <f>FLOOR(G25,0.00001)*D25</f>
        <v>186037.5</v>
      </c>
    </row>
    <row r="26" spans="1:9" ht="13.5">
      <c r="A26" s="5"/>
      <c r="B26" s="18"/>
      <c r="C26" s="28" t="s">
        <v>20</v>
      </c>
      <c r="D26" s="26">
        <v>30250</v>
      </c>
      <c r="E26" s="25"/>
      <c r="F26" s="23"/>
      <c r="G26" s="23"/>
      <c r="H26" s="21"/>
      <c r="I26" s="6"/>
    </row>
    <row r="27" spans="1:9" ht="13.5">
      <c r="A27" s="5"/>
      <c r="B27" s="18"/>
      <c r="C27" s="28"/>
      <c r="D27" s="26"/>
      <c r="E27" s="22"/>
      <c r="F27" s="23"/>
      <c r="G27" s="24"/>
      <c r="H27" s="21"/>
      <c r="I27" s="6"/>
    </row>
    <row r="28" spans="1:9" ht="13.5">
      <c r="A28" s="5">
        <v>7</v>
      </c>
      <c r="B28" s="18" t="s">
        <v>23</v>
      </c>
      <c r="C28" s="26">
        <v>12100</v>
      </c>
      <c r="D28" s="29">
        <f>SUM(D29:D29)</f>
        <v>0</v>
      </c>
      <c r="E28" s="25">
        <f>(D28*100)/C28</f>
        <v>0</v>
      </c>
      <c r="F28" s="23">
        <v>6.15</v>
      </c>
      <c r="G28" s="21">
        <v>0</v>
      </c>
      <c r="H28" s="21">
        <v>0</v>
      </c>
      <c r="I28" s="6">
        <f>FLOOR(G28,0.00001)*D28</f>
        <v>0</v>
      </c>
    </row>
    <row r="29" spans="1:9" ht="13.5">
      <c r="A29" s="5"/>
      <c r="B29" s="18"/>
      <c r="C29" s="28" t="s">
        <v>19</v>
      </c>
      <c r="D29" s="26"/>
      <c r="E29" s="22"/>
      <c r="F29" s="23"/>
      <c r="G29" s="24"/>
      <c r="H29" s="21"/>
      <c r="I29" s="6"/>
    </row>
    <row r="30" spans="1:9" ht="13.5">
      <c r="A30" s="5"/>
      <c r="B30" s="18"/>
      <c r="C30" s="28"/>
      <c r="D30" s="26"/>
      <c r="E30" s="22"/>
      <c r="F30" s="23"/>
      <c r="G30" s="24"/>
      <c r="H30" s="21"/>
      <c r="I30" s="6"/>
    </row>
    <row r="31" spans="1:9" ht="13.5">
      <c r="A31" s="5">
        <v>8</v>
      </c>
      <c r="B31" s="18" t="s">
        <v>23</v>
      </c>
      <c r="C31" s="26">
        <v>30146</v>
      </c>
      <c r="D31" s="29">
        <f>SUM(D32:D32)</f>
        <v>30146</v>
      </c>
      <c r="E31" s="25">
        <f>(D31*100)/C31</f>
        <v>100</v>
      </c>
      <c r="F31" s="23">
        <v>6.15</v>
      </c>
      <c r="G31" s="23">
        <v>6.2</v>
      </c>
      <c r="H31" s="21">
        <f>(G31*100)/F31-100</f>
        <v>0.8130081300813004</v>
      </c>
      <c r="I31" s="6">
        <f>FLOOR(G31,0.00001)*D31</f>
        <v>186905.2</v>
      </c>
    </row>
    <row r="32" spans="1:9" ht="13.5">
      <c r="A32" s="5"/>
      <c r="B32" s="18"/>
      <c r="C32" s="28" t="s">
        <v>21</v>
      </c>
      <c r="D32" s="26">
        <v>30146</v>
      </c>
      <c r="E32" s="22"/>
      <c r="F32" s="23"/>
      <c r="G32" s="24"/>
      <c r="H32" s="21"/>
      <c r="I32" s="6"/>
    </row>
    <row r="33" spans="1:9" ht="13.5">
      <c r="A33" s="5"/>
      <c r="B33" s="18"/>
      <c r="C33" s="28"/>
      <c r="D33" s="26"/>
      <c r="E33" s="22"/>
      <c r="F33" s="23"/>
      <c r="G33" s="24"/>
      <c r="H33" s="21"/>
      <c r="I33" s="6"/>
    </row>
    <row r="34" spans="1:9" ht="13.5">
      <c r="A34" s="5">
        <v>9</v>
      </c>
      <c r="B34" s="18" t="s">
        <v>23</v>
      </c>
      <c r="C34" s="26">
        <v>30250</v>
      </c>
      <c r="D34" s="29">
        <f>SUM(D35:D35)</f>
        <v>30250</v>
      </c>
      <c r="E34" s="25">
        <f>(D34*100)/C34</f>
        <v>100</v>
      </c>
      <c r="F34" s="23">
        <v>6.15</v>
      </c>
      <c r="G34" s="23">
        <v>6.21</v>
      </c>
      <c r="H34" s="21">
        <f>(G34*100)/F34-100</f>
        <v>0.9756097560975547</v>
      </c>
      <c r="I34" s="6">
        <f>FLOOR(G34,0.00001)*D34</f>
        <v>187852.50000000003</v>
      </c>
    </row>
    <row r="35" spans="1:9" ht="13.5">
      <c r="A35" s="5"/>
      <c r="B35" s="18"/>
      <c r="C35" s="28" t="s">
        <v>21</v>
      </c>
      <c r="D35" s="26">
        <v>30250</v>
      </c>
      <c r="E35" s="22"/>
      <c r="F35" s="23"/>
      <c r="G35" s="24"/>
      <c r="H35" s="21"/>
      <c r="I35" s="6"/>
    </row>
    <row r="36" spans="1:9" ht="13.5">
      <c r="A36" s="5"/>
      <c r="B36" s="18"/>
      <c r="C36" s="28"/>
      <c r="D36" s="26"/>
      <c r="E36" s="22"/>
      <c r="F36" s="23"/>
      <c r="G36" s="24"/>
      <c r="H36" s="21"/>
      <c r="I36" s="6"/>
    </row>
    <row r="37" spans="1:9" ht="13.5">
      <c r="A37" s="5">
        <v>10</v>
      </c>
      <c r="B37" s="18" t="s">
        <v>23</v>
      </c>
      <c r="C37" s="26">
        <v>30177</v>
      </c>
      <c r="D37" s="29">
        <f>SUM(D38:D38)</f>
        <v>30177</v>
      </c>
      <c r="E37" s="25">
        <f>(D37*100)/C37</f>
        <v>100</v>
      </c>
      <c r="F37" s="23">
        <v>6.15</v>
      </c>
      <c r="G37" s="23">
        <v>6.15</v>
      </c>
      <c r="H37" s="21">
        <f>(G37*100)/F37-100</f>
        <v>0</v>
      </c>
      <c r="I37" s="6">
        <f>FLOOR(G37,0.00001)*D37</f>
        <v>185588.55000000002</v>
      </c>
    </row>
    <row r="38" spans="1:9" ht="13.5">
      <c r="A38" s="5"/>
      <c r="B38" s="18"/>
      <c r="C38" s="28" t="s">
        <v>20</v>
      </c>
      <c r="D38" s="26">
        <v>30177</v>
      </c>
      <c r="E38" s="22"/>
      <c r="F38" s="23"/>
      <c r="G38" s="24"/>
      <c r="H38" s="21"/>
      <c r="I38" s="6"/>
    </row>
    <row r="39" spans="1:9" ht="13.5">
      <c r="A39" s="5"/>
      <c r="B39" s="18"/>
      <c r="C39" s="28"/>
      <c r="D39" s="26"/>
      <c r="E39" s="22"/>
      <c r="F39" s="23"/>
      <c r="G39" s="24"/>
      <c r="H39" s="21"/>
      <c r="I39" s="6"/>
    </row>
    <row r="40" spans="1:9" ht="13.5">
      <c r="A40" s="5">
        <v>11</v>
      </c>
      <c r="B40" s="18" t="s">
        <v>23</v>
      </c>
      <c r="C40" s="26">
        <v>30250</v>
      </c>
      <c r="D40" s="29">
        <f>SUM(D41:D41)</f>
        <v>30250</v>
      </c>
      <c r="E40" s="25">
        <f>(D40*100)/C40</f>
        <v>100</v>
      </c>
      <c r="F40" s="23">
        <v>6.15</v>
      </c>
      <c r="G40" s="23">
        <v>6.15</v>
      </c>
      <c r="H40" s="21">
        <f>(G40*100)/F40-100</f>
        <v>0</v>
      </c>
      <c r="I40" s="6">
        <f>FLOOR(G40,0.00001)*D40</f>
        <v>186037.5</v>
      </c>
    </row>
    <row r="41" spans="1:9" ht="13.5">
      <c r="A41" s="5"/>
      <c r="B41" s="18"/>
      <c r="C41" s="28" t="s">
        <v>21</v>
      </c>
      <c r="D41" s="26">
        <v>30250</v>
      </c>
      <c r="E41" s="22"/>
      <c r="F41" s="23"/>
      <c r="G41" s="24"/>
      <c r="H41" s="21"/>
      <c r="I41" s="6"/>
    </row>
    <row r="42" spans="1:9" ht="13.5">
      <c r="A42" s="5"/>
      <c r="B42" s="18"/>
      <c r="C42" s="28"/>
      <c r="D42" s="26"/>
      <c r="E42" s="22"/>
      <c r="F42" s="23"/>
      <c r="G42" s="24"/>
      <c r="H42" s="21"/>
      <c r="I42" s="6"/>
    </row>
    <row r="43" spans="1:9" ht="13.5">
      <c r="A43" s="5">
        <v>12</v>
      </c>
      <c r="B43" s="18" t="s">
        <v>23</v>
      </c>
      <c r="C43" s="26">
        <v>30108</v>
      </c>
      <c r="D43" s="29">
        <f>SUM(D44:D44)</f>
        <v>30108</v>
      </c>
      <c r="E43" s="25">
        <f>(D43*100)/C43</f>
        <v>100</v>
      </c>
      <c r="F43" s="23">
        <v>6.15</v>
      </c>
      <c r="G43" s="23">
        <v>6.15</v>
      </c>
      <c r="H43" s="21">
        <f>(G43*100)/F43-100</f>
        <v>0</v>
      </c>
      <c r="I43" s="6">
        <f>FLOOR(G43,0.00001)*D43</f>
        <v>185164.2</v>
      </c>
    </row>
    <row r="44" spans="1:9" ht="13.5">
      <c r="A44" s="5"/>
      <c r="B44" s="18"/>
      <c r="C44" s="28" t="s">
        <v>21</v>
      </c>
      <c r="D44" s="26">
        <v>30108</v>
      </c>
      <c r="E44" s="22"/>
      <c r="F44" s="23"/>
      <c r="G44" s="24"/>
      <c r="H44" s="21"/>
      <c r="I44" s="6"/>
    </row>
    <row r="45" spans="1:9" ht="13.5">
      <c r="A45" s="5"/>
      <c r="B45" s="18"/>
      <c r="C45" s="28"/>
      <c r="D45" s="26"/>
      <c r="E45" s="22"/>
      <c r="F45" s="23"/>
      <c r="G45" s="24"/>
      <c r="H45" s="21"/>
      <c r="I45" s="6"/>
    </row>
    <row r="46" spans="1:9" ht="13.5">
      <c r="A46" s="5">
        <v>13</v>
      </c>
      <c r="B46" s="18" t="s">
        <v>23</v>
      </c>
      <c r="C46" s="26">
        <v>30108</v>
      </c>
      <c r="D46" s="29">
        <f>SUM(D47:D47)</f>
        <v>30108</v>
      </c>
      <c r="E46" s="25">
        <f>(D46*100)/C46</f>
        <v>100</v>
      </c>
      <c r="F46" s="23">
        <v>6.15</v>
      </c>
      <c r="G46" s="23">
        <v>6.15</v>
      </c>
      <c r="H46" s="21">
        <f>(G46*100)/F46-100</f>
        <v>0</v>
      </c>
      <c r="I46" s="6">
        <f>FLOOR(G46,0.00001)*D46</f>
        <v>185164.2</v>
      </c>
    </row>
    <row r="47" spans="1:9" ht="13.5">
      <c r="A47" s="5"/>
      <c r="B47" s="18"/>
      <c r="C47" s="28" t="s">
        <v>21</v>
      </c>
      <c r="D47" s="26">
        <v>30108</v>
      </c>
      <c r="E47" s="22"/>
      <c r="F47" s="23"/>
      <c r="G47" s="24"/>
      <c r="H47" s="21"/>
      <c r="I47" s="6"/>
    </row>
    <row r="48" spans="1:9" ht="13.5">
      <c r="A48" s="5"/>
      <c r="B48" s="18"/>
      <c r="C48" s="28"/>
      <c r="D48" s="26"/>
      <c r="E48" s="22"/>
      <c r="F48" s="23"/>
      <c r="G48" s="24"/>
      <c r="H48" s="21"/>
      <c r="I48" s="6"/>
    </row>
    <row r="49" spans="1:9" ht="13.5">
      <c r="A49" s="5">
        <v>14</v>
      </c>
      <c r="B49" s="18" t="s">
        <v>23</v>
      </c>
      <c r="C49" s="26">
        <v>30207</v>
      </c>
      <c r="D49" s="29">
        <f>SUM(D50:D50)</f>
        <v>0</v>
      </c>
      <c r="E49" s="25">
        <f>(D49*100)/C49</f>
        <v>0</v>
      </c>
      <c r="F49" s="23">
        <v>6.15</v>
      </c>
      <c r="G49" s="21">
        <v>0</v>
      </c>
      <c r="H49" s="21">
        <v>0</v>
      </c>
      <c r="I49" s="6">
        <f>FLOOR(G49,0.00001)*D49</f>
        <v>0</v>
      </c>
    </row>
    <row r="50" spans="1:9" ht="13.5">
      <c r="A50" s="5"/>
      <c r="B50" s="18"/>
      <c r="C50" s="28" t="s">
        <v>19</v>
      </c>
      <c r="D50" s="26"/>
      <c r="E50" s="22"/>
      <c r="F50" s="23"/>
      <c r="G50" s="24"/>
      <c r="H50" s="21"/>
      <c r="I50" s="6"/>
    </row>
    <row r="51" spans="1:9" ht="13.5">
      <c r="A51" s="5"/>
      <c r="B51" s="18"/>
      <c r="C51" s="28"/>
      <c r="D51" s="26"/>
      <c r="E51" s="22"/>
      <c r="F51" s="23"/>
      <c r="G51" s="24"/>
      <c r="H51" s="21"/>
      <c r="I51" s="6"/>
    </row>
    <row r="52" spans="1:9" ht="13.5">
      <c r="A52" s="5">
        <v>15</v>
      </c>
      <c r="B52" s="18" t="s">
        <v>23</v>
      </c>
      <c r="C52" s="26">
        <v>30229</v>
      </c>
      <c r="D52" s="29">
        <f>SUM(D53:D53)</f>
        <v>0</v>
      </c>
      <c r="E52" s="25">
        <f>(D52*100)/C52</f>
        <v>0</v>
      </c>
      <c r="F52" s="23">
        <v>6.15</v>
      </c>
      <c r="G52" s="21">
        <v>0</v>
      </c>
      <c r="H52" s="21">
        <v>0</v>
      </c>
      <c r="I52" s="6">
        <f>FLOOR(G52,0.00001)*D52</f>
        <v>0</v>
      </c>
    </row>
    <row r="53" spans="1:9" ht="13.5">
      <c r="A53" s="5"/>
      <c r="B53" s="18"/>
      <c r="C53" s="28" t="s">
        <v>19</v>
      </c>
      <c r="D53" s="26"/>
      <c r="E53" s="22"/>
      <c r="F53" s="23"/>
      <c r="G53" s="24"/>
      <c r="H53" s="21"/>
      <c r="I53" s="6"/>
    </row>
    <row r="54" spans="1:9" ht="13.5">
      <c r="A54" s="5"/>
      <c r="B54" s="18"/>
      <c r="C54" s="28"/>
      <c r="D54" s="26"/>
      <c r="E54" s="22"/>
      <c r="F54" s="23"/>
      <c r="G54" s="24"/>
      <c r="H54" s="21"/>
      <c r="I54" s="6"/>
    </row>
    <row r="55" spans="1:9" ht="13.5">
      <c r="A55" s="5">
        <v>16</v>
      </c>
      <c r="B55" s="18" t="s">
        <v>23</v>
      </c>
      <c r="C55" s="26">
        <v>30182</v>
      </c>
      <c r="D55" s="29">
        <f>SUM(D56:D56)</f>
        <v>30182</v>
      </c>
      <c r="E55" s="25">
        <f>(D55*100)/C55</f>
        <v>100</v>
      </c>
      <c r="F55" s="23">
        <v>6.15</v>
      </c>
      <c r="G55" s="23">
        <v>6.15</v>
      </c>
      <c r="H55" s="21">
        <f>(G55*100)/F55-100</f>
        <v>0</v>
      </c>
      <c r="I55" s="6">
        <f>FLOOR(G55,0.00001)*D55</f>
        <v>185619.30000000002</v>
      </c>
    </row>
    <row r="56" spans="1:9" ht="13.5">
      <c r="A56" s="5"/>
      <c r="B56" s="18"/>
      <c r="C56" s="28" t="s">
        <v>20</v>
      </c>
      <c r="D56" s="26">
        <v>30182</v>
      </c>
      <c r="E56" s="22"/>
      <c r="F56" s="23"/>
      <c r="G56" s="24"/>
      <c r="H56" s="21"/>
      <c r="I56" s="6"/>
    </row>
    <row r="57" spans="1:9" ht="13.5">
      <c r="A57" s="5"/>
      <c r="B57" s="18"/>
      <c r="C57" s="28"/>
      <c r="D57" s="26"/>
      <c r="E57" s="22"/>
      <c r="F57" s="23"/>
      <c r="G57" s="24"/>
      <c r="H57" s="21"/>
      <c r="I57" s="6"/>
    </row>
    <row r="58" spans="1:9" ht="13.5">
      <c r="A58" s="5">
        <v>17</v>
      </c>
      <c r="B58" s="18" t="s">
        <v>23</v>
      </c>
      <c r="C58" s="26">
        <v>30250</v>
      </c>
      <c r="D58" s="29">
        <f>SUM(D59:D59)</f>
        <v>30250</v>
      </c>
      <c r="E58" s="25">
        <f>(D58*100)/C58</f>
        <v>100</v>
      </c>
      <c r="F58" s="23">
        <v>6.15</v>
      </c>
      <c r="G58" s="23">
        <v>6.21</v>
      </c>
      <c r="H58" s="21">
        <f>(G58*100)/F58-100</f>
        <v>0.9756097560975547</v>
      </c>
      <c r="I58" s="6">
        <f>FLOOR(G58,0.00001)*D58</f>
        <v>187852.50000000003</v>
      </c>
    </row>
    <row r="59" spans="1:9" ht="13.5">
      <c r="A59" s="5"/>
      <c r="B59" s="18"/>
      <c r="C59" s="28" t="s">
        <v>21</v>
      </c>
      <c r="D59" s="26">
        <v>30250</v>
      </c>
      <c r="E59" s="22"/>
      <c r="F59" s="23"/>
      <c r="G59" s="24"/>
      <c r="H59" s="21"/>
      <c r="I59" s="6"/>
    </row>
    <row r="60" spans="1:9" ht="13.5">
      <c r="A60" s="5"/>
      <c r="B60" s="18"/>
      <c r="C60" s="28"/>
      <c r="D60" s="26"/>
      <c r="E60" s="22"/>
      <c r="F60" s="23"/>
      <c r="G60" s="24"/>
      <c r="H60" s="21"/>
      <c r="I60" s="6"/>
    </row>
    <row r="61" spans="1:9" ht="13.5">
      <c r="A61" s="5">
        <v>18</v>
      </c>
      <c r="B61" s="18" t="s">
        <v>23</v>
      </c>
      <c r="C61" s="26">
        <v>30250</v>
      </c>
      <c r="D61" s="29">
        <f>SUM(D62:D62)</f>
        <v>0</v>
      </c>
      <c r="E61" s="25">
        <f>(D61*100)/C61</f>
        <v>0</v>
      </c>
      <c r="F61" s="23">
        <v>6.15</v>
      </c>
      <c r="G61" s="21">
        <v>0</v>
      </c>
      <c r="H61" s="21">
        <v>0</v>
      </c>
      <c r="I61" s="6">
        <f>FLOOR(G61,0.00001)*D61</f>
        <v>0</v>
      </c>
    </row>
    <row r="62" spans="1:9" ht="13.5">
      <c r="A62" s="5"/>
      <c r="B62" s="18"/>
      <c r="C62" s="28" t="s">
        <v>19</v>
      </c>
      <c r="D62" s="26"/>
      <c r="E62" s="22"/>
      <c r="F62" s="23"/>
      <c r="G62" s="24"/>
      <c r="H62" s="21"/>
      <c r="I62" s="6"/>
    </row>
    <row r="63" spans="1:9" ht="13.5">
      <c r="A63" s="5"/>
      <c r="B63" s="18"/>
      <c r="C63" s="28"/>
      <c r="D63" s="26"/>
      <c r="E63" s="22"/>
      <c r="F63" s="23"/>
      <c r="G63" s="24"/>
      <c r="H63" s="21"/>
      <c r="I63" s="6"/>
    </row>
    <row r="64" spans="1:9" ht="13.5">
      <c r="A64" s="5">
        <v>19</v>
      </c>
      <c r="B64" s="18" t="s">
        <v>23</v>
      </c>
      <c r="C64" s="26">
        <v>30250</v>
      </c>
      <c r="D64" s="29">
        <f>SUM(D65:D65)</f>
        <v>30250</v>
      </c>
      <c r="E64" s="25">
        <f>(D64*100)/C64</f>
        <v>100</v>
      </c>
      <c r="F64" s="23">
        <v>6.15</v>
      </c>
      <c r="G64" s="23">
        <v>6.15</v>
      </c>
      <c r="H64" s="21">
        <f>(G64*100)/F64-100</f>
        <v>0</v>
      </c>
      <c r="I64" s="6">
        <f>FLOOR(G64,0.00001)*D64</f>
        <v>186037.5</v>
      </c>
    </row>
    <row r="65" spans="1:9" ht="13.5">
      <c r="A65" s="5"/>
      <c r="B65" s="18"/>
      <c r="C65" s="28" t="s">
        <v>20</v>
      </c>
      <c r="D65" s="26">
        <v>30250</v>
      </c>
      <c r="E65" s="22"/>
      <c r="F65" s="23"/>
      <c r="G65" s="24"/>
      <c r="H65" s="21"/>
      <c r="I65" s="6"/>
    </row>
    <row r="66" spans="1:9" ht="13.5">
      <c r="A66" s="5"/>
      <c r="B66" s="18"/>
      <c r="C66" s="28"/>
      <c r="D66" s="26"/>
      <c r="E66" s="22"/>
      <c r="F66" s="23"/>
      <c r="G66" s="24"/>
      <c r="H66" s="21"/>
      <c r="I66" s="6"/>
    </row>
    <row r="67" spans="1:9" ht="13.5">
      <c r="A67" s="5">
        <v>20</v>
      </c>
      <c r="B67" s="18" t="s">
        <v>23</v>
      </c>
      <c r="C67" s="26">
        <v>11989</v>
      </c>
      <c r="D67" s="29">
        <f>SUM(D68:D68)</f>
        <v>0</v>
      </c>
      <c r="E67" s="25">
        <f>(D67*100)/C67</f>
        <v>0</v>
      </c>
      <c r="F67" s="23">
        <v>6.15</v>
      </c>
      <c r="G67" s="21">
        <v>0</v>
      </c>
      <c r="H67" s="21">
        <v>0</v>
      </c>
      <c r="I67" s="6">
        <f>FLOOR(G67,0.00001)*D67</f>
        <v>0</v>
      </c>
    </row>
    <row r="68" spans="1:9" ht="13.5">
      <c r="A68" s="5"/>
      <c r="B68" s="18"/>
      <c r="C68" s="28" t="s">
        <v>19</v>
      </c>
      <c r="D68" s="26"/>
      <c r="E68" s="22"/>
      <c r="F68" s="23"/>
      <c r="G68" s="24"/>
      <c r="H68" s="21"/>
      <c r="I68" s="6"/>
    </row>
    <row r="69" spans="1:9" ht="13.5">
      <c r="A69" s="5"/>
      <c r="B69" s="18"/>
      <c r="C69" s="28"/>
      <c r="D69" s="26"/>
      <c r="E69" s="22"/>
      <c r="F69" s="23"/>
      <c r="G69" s="24"/>
      <c r="H69" s="21"/>
      <c r="I69" s="6"/>
    </row>
    <row r="70" spans="1:9" ht="13.5">
      <c r="A70" s="5">
        <v>21</v>
      </c>
      <c r="B70" s="18" t="s">
        <v>23</v>
      </c>
      <c r="C70" s="26">
        <v>30250</v>
      </c>
      <c r="D70" s="29">
        <f>SUM(D71:D71)</f>
        <v>30250</v>
      </c>
      <c r="E70" s="25">
        <f>(D70*100)/C70</f>
        <v>100</v>
      </c>
      <c r="F70" s="23">
        <v>6.15</v>
      </c>
      <c r="G70" s="23">
        <v>6.15</v>
      </c>
      <c r="H70" s="21">
        <f>(G70*100)/F70-100</f>
        <v>0</v>
      </c>
      <c r="I70" s="6">
        <f>FLOOR(G70,0.00001)*D70</f>
        <v>186037.5</v>
      </c>
    </row>
    <row r="71" spans="1:9" ht="13.5">
      <c r="A71" s="5"/>
      <c r="B71" s="18"/>
      <c r="C71" s="28" t="s">
        <v>21</v>
      </c>
      <c r="D71" s="26">
        <v>30250</v>
      </c>
      <c r="E71" s="22"/>
      <c r="F71" s="23"/>
      <c r="G71" s="24"/>
      <c r="H71" s="21"/>
      <c r="I71" s="6"/>
    </row>
    <row r="72" spans="1:9" ht="13.5">
      <c r="A72" s="5"/>
      <c r="B72" s="18"/>
      <c r="C72" s="28"/>
      <c r="D72" s="26"/>
      <c r="E72" s="22"/>
      <c r="F72" s="23"/>
      <c r="G72" s="24"/>
      <c r="H72" s="21"/>
      <c r="I72" s="6"/>
    </row>
    <row r="73" spans="1:9" ht="13.5">
      <c r="A73" s="5">
        <v>22</v>
      </c>
      <c r="B73" s="18" t="s">
        <v>23</v>
      </c>
      <c r="C73" s="26">
        <v>36300</v>
      </c>
      <c r="D73" s="29">
        <f>SUM(D74:D74)</f>
        <v>0</v>
      </c>
      <c r="E73" s="25">
        <f>(D73*100)/C73</f>
        <v>0</v>
      </c>
      <c r="F73" s="23">
        <v>6.15</v>
      </c>
      <c r="G73" s="21">
        <v>0</v>
      </c>
      <c r="H73" s="21">
        <v>0</v>
      </c>
      <c r="I73" s="6">
        <f>FLOOR(G73,0.00001)*D73</f>
        <v>0</v>
      </c>
    </row>
    <row r="74" spans="1:9" ht="13.5">
      <c r="A74" s="5"/>
      <c r="B74" s="18"/>
      <c r="C74" s="28" t="s">
        <v>19</v>
      </c>
      <c r="D74" s="26"/>
      <c r="E74" s="22"/>
      <c r="F74" s="23"/>
      <c r="G74" s="24"/>
      <c r="H74" s="21"/>
      <c r="I74" s="6"/>
    </row>
    <row r="75" spans="1:9" ht="13.5">
      <c r="A75" s="5"/>
      <c r="B75" s="18"/>
      <c r="C75" s="28"/>
      <c r="D75" s="26"/>
      <c r="E75" s="22"/>
      <c r="F75" s="23"/>
      <c r="G75" s="24"/>
      <c r="H75" s="21"/>
      <c r="I75" s="6"/>
    </row>
    <row r="76" spans="1:9" ht="13.5">
      <c r="A76" s="10"/>
      <c r="B76" s="12" t="s">
        <v>14</v>
      </c>
      <c r="C76" s="27">
        <f>SUM(C10:C75)</f>
        <v>628183</v>
      </c>
      <c r="D76" s="30">
        <f>SUM(D10,D13,D16,D19,D22,D25,D28,D31,D34,D37,D40,D43,D46,D49,D52,D55,D58,D61,D64,D67,D70,D73)</f>
        <v>398771</v>
      </c>
      <c r="E76" s="19">
        <f>(D76*100)/C76</f>
        <v>63.480068706093604</v>
      </c>
      <c r="F76" s="15"/>
      <c r="G76" s="15"/>
      <c r="H76" s="11"/>
      <c r="I76" s="20">
        <f>SUM(I10:I75)</f>
        <v>2457578.95</v>
      </c>
    </row>
    <row r="77" spans="1:9" ht="13.5">
      <c r="A77" s="5"/>
      <c r="B77" s="18"/>
      <c r="C77" s="28"/>
      <c r="D77" s="26"/>
      <c r="E77" s="22"/>
      <c r="F77" s="23"/>
      <c r="G77" s="24"/>
      <c r="H77" s="21"/>
      <c r="I77" s="6"/>
    </row>
    <row r="78" spans="1:9" ht="13.5">
      <c r="A78" s="13"/>
      <c r="B78" s="12" t="s">
        <v>12</v>
      </c>
      <c r="C78" s="27">
        <f>SUM(C76)</f>
        <v>628183</v>
      </c>
      <c r="D78" s="27">
        <f>SUM(D76)</f>
        <v>398771</v>
      </c>
      <c r="E78" s="19">
        <f>(D78*100)/C78</f>
        <v>63.480068706093604</v>
      </c>
      <c r="F78" s="14"/>
      <c r="G78" s="14"/>
      <c r="H78" s="14"/>
      <c r="I78" s="31">
        <f>SUM(I76)</f>
        <v>2457578.95</v>
      </c>
    </row>
  </sheetData>
  <sheetProtection/>
  <mergeCells count="2">
    <mergeCell ref="A2:I2"/>
    <mergeCell ref="A8:I8"/>
  </mergeCells>
  <printOptions/>
  <pageMargins left="0.787401575" right="0.787401575" top="0.984251969" bottom="0.984251969" header="0.492125985" footer="0.49212598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Cliente</cp:lastModifiedBy>
  <cp:lastPrinted>2011-08-26T13:58:24Z</cp:lastPrinted>
  <dcterms:created xsi:type="dcterms:W3CDTF">2005-05-09T20:19:33Z</dcterms:created>
  <dcterms:modified xsi:type="dcterms:W3CDTF">2011-09-02T13:03:00Z</dcterms:modified>
  <cp:category/>
  <cp:version/>
  <cp:contentType/>
  <cp:contentStatus/>
</cp:coreProperties>
</file>