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9 MILHO VENDA 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<sst xmlns="http://schemas.openxmlformats.org/spreadsheetml/2006/main" count="55" uniqueCount="36">
  <si>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</si>
  <si>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</si>
  <si>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</si>
  <si>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</si>
  <si>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</si>
  <si>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</si>
  <si>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</si>
  <si>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</si>
  <si>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</si>
  <si>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</si>
  <si>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</si>
  <si>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</si>
  <si>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</si>
  <si>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</si>
  <si>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</si>
  <si>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</si>
  <si>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</si>
  <si>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</si>
  <si>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</si>
  <si>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</si>
  <si>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</si>
  <si>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</si>
  <si>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</si>
  <si>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Vera</t>
  </si>
  <si>
    <t>Porterão</t>
  </si>
  <si>
    <t>MG</t>
  </si>
  <si>
    <t>Centralina</t>
  </si>
  <si>
    <t>Sinop</t>
  </si>
  <si>
    <t>BCSP</t>
  </si>
  <si>
    <t>BBM UB</t>
  </si>
  <si>
    <t>Sorriso</t>
  </si>
  <si>
    <t xml:space="preserve">        AVISO DE VENDA DE MILHO EM GRÃOS – Nº 389/11 - 29/09/2011</t>
  </si>
  <si>
    <t>Campos de Julio</t>
  </si>
  <si>
    <t>Nova Ubirata</t>
  </si>
  <si>
    <t>Rondonopolis</t>
  </si>
  <si>
    <t>BCMMT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</si>
</sst>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34">
      <selection activeCell="E26" sqref="E2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4" t="s">
        <v>31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14835</v>
      </c>
      <c r="D10" s="30">
        <f>SUM(D11:D11)</f>
        <v>14835</v>
      </c>
      <c r="E10" s="26">
        <f>(D10*100)/C10</f>
        <v>100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5934</v>
      </c>
    </row>
    <row r="11" spans="1:9" ht="13.5">
      <c r="A11" s="5"/>
      <c r="B11" s="19"/>
      <c r="C11" s="29" t="s">
        <v>29</v>
      </c>
      <c r="D11" s="27">
        <v>14835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5">
        <v>2</v>
      </c>
      <c r="B13" s="19" t="s">
        <v>24</v>
      </c>
      <c r="C13" s="27">
        <v>11383</v>
      </c>
      <c r="D13" s="30">
        <f>SUM(D14:D14)</f>
        <v>0</v>
      </c>
      <c r="E13" s="26">
        <f>(D13*100)/C13</f>
        <v>0</v>
      </c>
      <c r="F13" s="24">
        <v>0.4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21</v>
      </c>
      <c r="D14" s="27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27"/>
      <c r="E15" s="26"/>
      <c r="F15" s="24"/>
      <c r="G15" s="22"/>
      <c r="H15" s="22"/>
      <c r="I15" s="6"/>
    </row>
    <row r="16" spans="1:9" ht="13.5">
      <c r="A16" s="10"/>
      <c r="B16" s="13" t="s">
        <v>14</v>
      </c>
      <c r="C16" s="28">
        <f>SUM(C10:C15)</f>
        <v>26218</v>
      </c>
      <c r="D16" s="31">
        <f>SUM(D10,D13)</f>
        <v>14835</v>
      </c>
      <c r="E16" s="20">
        <f>(D16*100)/C16</f>
        <v>56.58326340681974</v>
      </c>
      <c r="F16" s="16"/>
      <c r="G16" s="16"/>
      <c r="H16" s="11"/>
      <c r="I16" s="21">
        <f>SUM(I10:I15)</f>
        <v>5934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6" t="s">
        <v>25</v>
      </c>
      <c r="B18" s="37"/>
      <c r="C18" s="37"/>
      <c r="D18" s="37"/>
      <c r="E18" s="37"/>
      <c r="F18" s="37"/>
      <c r="G18" s="37"/>
      <c r="H18" s="37"/>
      <c r="I18" s="38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26</v>
      </c>
      <c r="C20" s="27">
        <v>17059540</v>
      </c>
      <c r="D20" s="30">
        <f>SUM(D21:D21)</f>
        <v>28000</v>
      </c>
      <c r="E20" s="26">
        <f>(D20*100)/C20</f>
        <v>0.16413103753090647</v>
      </c>
      <c r="F20" s="24">
        <v>0.45</v>
      </c>
      <c r="G20" s="24">
        <v>0.45</v>
      </c>
      <c r="H20" s="22">
        <f>(G20*100)/F20-100</f>
        <v>0</v>
      </c>
      <c r="I20" s="6">
        <f>FLOOR(G20,0.00001)*D20</f>
        <v>12600</v>
      </c>
    </row>
    <row r="21" spans="1:9" ht="13.5">
      <c r="A21" s="5"/>
      <c r="B21" s="19"/>
      <c r="C21" s="29" t="s">
        <v>29</v>
      </c>
      <c r="D21" s="27">
        <v>28000</v>
      </c>
      <c r="E21" s="26"/>
      <c r="F21" s="24"/>
      <c r="G21" s="22"/>
      <c r="H21" s="22"/>
      <c r="I21" s="6"/>
    </row>
    <row r="22" spans="1:9" ht="13.5">
      <c r="A22" s="5"/>
      <c r="B22" s="19"/>
      <c r="C22" s="29"/>
      <c r="D22" s="27"/>
      <c r="E22" s="26"/>
      <c r="F22" s="24"/>
      <c r="G22" s="22"/>
      <c r="H22" s="22"/>
      <c r="I22" s="6"/>
    </row>
    <row r="23" spans="1:9" ht="13.5">
      <c r="A23" s="5">
        <v>4</v>
      </c>
      <c r="B23" s="19" t="s">
        <v>26</v>
      </c>
      <c r="C23" s="27">
        <v>331014</v>
      </c>
      <c r="D23" s="30">
        <f>SUM(D24:D24)</f>
        <v>0</v>
      </c>
      <c r="E23" s="26">
        <f>(D23*100)/C23</f>
        <v>0</v>
      </c>
      <c r="F23" s="24">
        <v>0.45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21</v>
      </c>
      <c r="D24" s="27"/>
      <c r="E24" s="26"/>
      <c r="F24" s="24"/>
      <c r="G24" s="22"/>
      <c r="H24" s="22"/>
      <c r="I24" s="6"/>
    </row>
    <row r="25" spans="1:9" ht="13.5">
      <c r="A25" s="5"/>
      <c r="B25" s="19"/>
      <c r="C25" s="29"/>
      <c r="D25" s="27"/>
      <c r="E25" s="26"/>
      <c r="F25" s="24"/>
      <c r="G25" s="22"/>
      <c r="H25" s="22"/>
      <c r="I25" s="6"/>
    </row>
    <row r="26" spans="1:9" ht="13.5">
      <c r="A26" s="10"/>
      <c r="B26" s="13" t="s">
        <v>14</v>
      </c>
      <c r="C26" s="28">
        <f>SUM(C20:C25)</f>
        <v>17390554</v>
      </c>
      <c r="D26" s="31">
        <f>SUM(D20,D23)</f>
        <v>28000</v>
      </c>
      <c r="E26" s="20">
        <f>(D26*100)/C26</f>
        <v>0.161006946644713</v>
      </c>
      <c r="F26" s="16"/>
      <c r="G26" s="16"/>
      <c r="H26" s="11"/>
      <c r="I26" s="21">
        <f>SUM(I20:I25)</f>
        <v>12600</v>
      </c>
    </row>
    <row r="27" spans="1:9" ht="13.5">
      <c r="A27" s="8"/>
      <c r="B27" s="8"/>
      <c r="C27" s="8"/>
      <c r="D27" s="8"/>
      <c r="E27" s="8"/>
      <c r="F27" s="8"/>
      <c r="G27" s="8"/>
      <c r="H27" s="8"/>
      <c r="I27" s="9"/>
    </row>
    <row r="28" spans="1:9" ht="13.5">
      <c r="A28" s="36" t="s">
        <v>19</v>
      </c>
      <c r="B28" s="37"/>
      <c r="C28" s="37"/>
      <c r="D28" s="37"/>
      <c r="E28" s="37"/>
      <c r="F28" s="37"/>
      <c r="G28" s="37"/>
      <c r="H28" s="37"/>
      <c r="I28" s="38"/>
    </row>
    <row r="29" spans="1:9" ht="13.5">
      <c r="A29" s="8"/>
      <c r="B29" s="8"/>
      <c r="C29" s="8"/>
      <c r="D29" s="8"/>
      <c r="E29" s="8"/>
      <c r="F29" s="8"/>
      <c r="G29" s="8"/>
      <c r="H29" s="8"/>
      <c r="I29" s="9"/>
    </row>
    <row r="30" spans="1:9" ht="13.5">
      <c r="A30" s="5">
        <v>5</v>
      </c>
      <c r="B30" s="19" t="s">
        <v>32</v>
      </c>
      <c r="C30" s="27">
        <v>2862000</v>
      </c>
      <c r="D30" s="30">
        <f>SUM(D31:D32)</f>
        <v>2862000</v>
      </c>
      <c r="E30" s="26">
        <f>(D30*100)/C30</f>
        <v>100</v>
      </c>
      <c r="F30" s="24">
        <v>0.3167</v>
      </c>
      <c r="G30" s="24">
        <v>0.3325</v>
      </c>
      <c r="H30" s="22">
        <f>(G30*100)/F30-100</f>
        <v>4.988948531733513</v>
      </c>
      <c r="I30" s="6">
        <f>FLOOR(G30,0.00001)*D30</f>
        <v>951615</v>
      </c>
    </row>
    <row r="31" spans="1:9" ht="13.5">
      <c r="A31" s="5"/>
      <c r="B31" s="19"/>
      <c r="C31" s="29" t="s">
        <v>35</v>
      </c>
      <c r="D31" s="27">
        <v>600000</v>
      </c>
      <c r="E31" s="23"/>
      <c r="F31" s="24"/>
      <c r="G31" s="25"/>
      <c r="H31" s="22"/>
      <c r="I31" s="6"/>
    </row>
    <row r="32" spans="1:9" ht="13.5">
      <c r="A32" s="5"/>
      <c r="B32" s="19"/>
      <c r="C32" s="29" t="s">
        <v>29</v>
      </c>
      <c r="D32" s="27">
        <v>2262000</v>
      </c>
      <c r="E32" s="23"/>
      <c r="F32" s="24"/>
      <c r="G32" s="25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6</v>
      </c>
      <c r="B34" s="19" t="s">
        <v>33</v>
      </c>
      <c r="C34" s="27">
        <v>732000</v>
      </c>
      <c r="D34" s="30">
        <f>SUM(D35:D35)</f>
        <v>148000</v>
      </c>
      <c r="E34" s="26">
        <f>(D34*100)/C34</f>
        <v>20.218579234972676</v>
      </c>
      <c r="F34" s="24">
        <v>0.3167</v>
      </c>
      <c r="G34" s="24">
        <v>0.3167</v>
      </c>
      <c r="H34" s="22">
        <f>(G34*100)/F34-100</f>
        <v>0</v>
      </c>
      <c r="I34" s="6">
        <f>FLOOR(G34,0.00001)*D34</f>
        <v>46871.600000000006</v>
      </c>
    </row>
    <row r="35" spans="1:9" ht="13.5">
      <c r="A35" s="5"/>
      <c r="B35" s="19"/>
      <c r="C35" s="29" t="s">
        <v>35</v>
      </c>
      <c r="D35" s="27">
        <v>148000</v>
      </c>
      <c r="E35" s="23"/>
      <c r="F35" s="24"/>
      <c r="G35" s="25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7</v>
      </c>
      <c r="B37" s="19" t="s">
        <v>34</v>
      </c>
      <c r="C37" s="27">
        <v>16741970</v>
      </c>
      <c r="D37" s="30">
        <f>SUM(D38:D38)</f>
        <v>900000</v>
      </c>
      <c r="E37" s="26">
        <f>(D37*100)/C37</f>
        <v>5.375711460479263</v>
      </c>
      <c r="F37" s="24">
        <v>0.3667</v>
      </c>
      <c r="G37" s="24">
        <v>0.3667</v>
      </c>
      <c r="H37" s="22">
        <f>(G37*100)/F37-100</f>
        <v>0</v>
      </c>
      <c r="I37" s="6">
        <f>FLOOR(G37,0.00001)*D37</f>
        <v>330030</v>
      </c>
    </row>
    <row r="38" spans="1:9" ht="13.5">
      <c r="A38" s="5"/>
      <c r="B38" s="19"/>
      <c r="C38" s="29" t="s">
        <v>28</v>
      </c>
      <c r="D38" s="30">
        <v>900000</v>
      </c>
      <c r="E38" s="26"/>
      <c r="F38" s="24"/>
      <c r="G38" s="22"/>
      <c r="H38" s="22"/>
      <c r="I38" s="6"/>
    </row>
    <row r="39" spans="1:9" ht="13.5">
      <c r="A39" s="5"/>
      <c r="B39" s="19"/>
      <c r="C39" s="29"/>
      <c r="D39" s="30"/>
      <c r="E39" s="26"/>
      <c r="F39" s="24"/>
      <c r="G39" s="22"/>
      <c r="H39" s="22"/>
      <c r="I39" s="6"/>
    </row>
    <row r="40" spans="1:9" ht="13.5">
      <c r="A40" s="33">
        <v>8</v>
      </c>
      <c r="B40" s="19" t="s">
        <v>27</v>
      </c>
      <c r="C40" s="27">
        <v>3697827</v>
      </c>
      <c r="D40" s="30">
        <f>SUM(D41:D41)</f>
        <v>0</v>
      </c>
      <c r="E40" s="26">
        <f>(D40*100)/C40</f>
        <v>0</v>
      </c>
      <c r="F40" s="24">
        <v>0.3167</v>
      </c>
      <c r="G40" s="22">
        <v>0</v>
      </c>
      <c r="H40" s="22">
        <v>0</v>
      </c>
      <c r="I40" s="6">
        <f>FLOOR(G40,0.00001)*D40</f>
        <v>0</v>
      </c>
    </row>
    <row r="41" spans="1:9" ht="13.5">
      <c r="A41" s="5"/>
      <c r="B41" s="19"/>
      <c r="C41" s="29" t="s">
        <v>21</v>
      </c>
      <c r="D41" s="30"/>
      <c r="E41" s="26"/>
      <c r="F41" s="24"/>
      <c r="G41" s="22"/>
      <c r="H41" s="22"/>
      <c r="I41" s="6"/>
    </row>
    <row r="42" spans="1:9" ht="13.5">
      <c r="A42" s="5"/>
      <c r="B42" s="19"/>
      <c r="C42" s="29"/>
      <c r="D42" s="30"/>
      <c r="E42" s="26"/>
      <c r="F42" s="24"/>
      <c r="G42" s="22"/>
      <c r="H42" s="22"/>
      <c r="I42" s="6"/>
    </row>
    <row r="43" spans="1:9" ht="13.5">
      <c r="A43" s="5">
        <v>9</v>
      </c>
      <c r="B43" s="19" t="s">
        <v>30</v>
      </c>
      <c r="C43" s="27">
        <v>2106452</v>
      </c>
      <c r="D43" s="30">
        <f>SUM(D44:D44)</f>
        <v>0</v>
      </c>
      <c r="E43" s="26">
        <f>(D43*100)/C43</f>
        <v>0</v>
      </c>
      <c r="F43" s="24">
        <v>0.3167</v>
      </c>
      <c r="G43" s="22">
        <v>0</v>
      </c>
      <c r="H43" s="22">
        <v>0</v>
      </c>
      <c r="I43" s="6">
        <f>FLOOR(G43,0.00001)*D43</f>
        <v>0</v>
      </c>
    </row>
    <row r="44" spans="1:9" ht="13.5">
      <c r="A44" s="5"/>
      <c r="B44" s="19"/>
      <c r="C44" s="29" t="s">
        <v>21</v>
      </c>
      <c r="D44" s="30"/>
      <c r="E44" s="26"/>
      <c r="F44" s="24"/>
      <c r="G44" s="22"/>
      <c r="H44" s="22"/>
      <c r="I44" s="6"/>
    </row>
    <row r="45" spans="1:9" ht="13.5">
      <c r="A45" s="5"/>
      <c r="B45" s="19"/>
      <c r="C45" s="29"/>
      <c r="D45" s="30"/>
      <c r="E45" s="26"/>
      <c r="F45" s="24"/>
      <c r="G45" s="22"/>
      <c r="H45" s="22"/>
      <c r="I45" s="6"/>
    </row>
    <row r="46" spans="1:9" ht="13.5">
      <c r="A46" s="5">
        <v>10</v>
      </c>
      <c r="B46" s="19" t="s">
        <v>23</v>
      </c>
      <c r="C46" s="27">
        <v>188851</v>
      </c>
      <c r="D46" s="30">
        <f>SUM(D47:D47)</f>
        <v>0</v>
      </c>
      <c r="E46" s="26">
        <f>(D46*100)/C46</f>
        <v>0</v>
      </c>
      <c r="F46" s="24">
        <v>0.3167</v>
      </c>
      <c r="G46" s="22">
        <v>0</v>
      </c>
      <c r="H46" s="22">
        <v>0</v>
      </c>
      <c r="I46" s="6">
        <f>FLOOR(G46,0.00001)*D46</f>
        <v>0</v>
      </c>
    </row>
    <row r="47" spans="1:9" ht="13.5">
      <c r="A47" s="5"/>
      <c r="B47" s="19"/>
      <c r="C47" s="29" t="s">
        <v>21</v>
      </c>
      <c r="D47" s="30"/>
      <c r="E47" s="26"/>
      <c r="F47" s="24"/>
      <c r="G47" s="22"/>
      <c r="H47" s="22"/>
      <c r="I47" s="6"/>
    </row>
    <row r="48" spans="1:9" ht="13.5">
      <c r="A48" s="5"/>
      <c r="B48" s="19"/>
      <c r="C48" s="29"/>
      <c r="D48" s="30"/>
      <c r="E48" s="26"/>
      <c r="F48" s="24"/>
      <c r="G48" s="22"/>
      <c r="H48" s="22"/>
      <c r="I48" s="6"/>
    </row>
    <row r="49" spans="1:9" ht="13.5">
      <c r="A49" s="5">
        <v>11</v>
      </c>
      <c r="B49" s="19" t="s">
        <v>23</v>
      </c>
      <c r="C49" s="27">
        <v>15488211</v>
      </c>
      <c r="D49" s="30">
        <f>SUM(D50:D50)</f>
        <v>0</v>
      </c>
      <c r="E49" s="26">
        <f>(D49*100)/C49</f>
        <v>0</v>
      </c>
      <c r="F49" s="24">
        <v>0.3167</v>
      </c>
      <c r="G49" s="22">
        <v>0</v>
      </c>
      <c r="H49" s="22">
        <v>0</v>
      </c>
      <c r="I49" s="6">
        <f>FLOOR(G49,0.00001)*D49</f>
        <v>0</v>
      </c>
    </row>
    <row r="50" spans="1:9" ht="13.5">
      <c r="A50" s="5"/>
      <c r="B50" s="19"/>
      <c r="C50" s="29" t="s">
        <v>21</v>
      </c>
      <c r="D50" s="30"/>
      <c r="E50" s="26"/>
      <c r="F50" s="24"/>
      <c r="G50" s="22"/>
      <c r="H50" s="22"/>
      <c r="I50" s="6"/>
    </row>
    <row r="51" spans="1:9" ht="13.5">
      <c r="A51" s="5"/>
      <c r="B51" s="19"/>
      <c r="C51" s="29"/>
      <c r="D51" s="30"/>
      <c r="E51" s="26"/>
      <c r="F51" s="24"/>
      <c r="G51" s="22"/>
      <c r="H51" s="22"/>
      <c r="I51" s="6"/>
    </row>
    <row r="52" spans="1:9" ht="13.5">
      <c r="A52" s="5">
        <v>12</v>
      </c>
      <c r="B52" s="19" t="s">
        <v>23</v>
      </c>
      <c r="C52" s="27">
        <v>3138938</v>
      </c>
      <c r="D52" s="30">
        <f>SUM(D53:D53)</f>
        <v>0</v>
      </c>
      <c r="E52" s="26">
        <f>(D52*100)/C52</f>
        <v>0</v>
      </c>
      <c r="F52" s="24">
        <v>0.3167</v>
      </c>
      <c r="G52" s="22">
        <v>0</v>
      </c>
      <c r="H52" s="22">
        <v>0</v>
      </c>
      <c r="I52" s="6">
        <f>FLOOR(G52,0.00001)*D52</f>
        <v>0</v>
      </c>
    </row>
    <row r="53" spans="1:9" ht="13.5">
      <c r="A53" s="5"/>
      <c r="B53" s="19"/>
      <c r="C53" s="29" t="s">
        <v>21</v>
      </c>
      <c r="D53" s="30"/>
      <c r="E53" s="26"/>
      <c r="F53" s="24"/>
      <c r="G53" s="22"/>
      <c r="H53" s="22"/>
      <c r="I53" s="6"/>
    </row>
    <row r="54" spans="1:9" ht="13.5">
      <c r="A54" s="5"/>
      <c r="B54" s="19"/>
      <c r="C54" s="29"/>
      <c r="D54" s="30"/>
      <c r="E54" s="26"/>
      <c r="F54" s="24"/>
      <c r="G54" s="22"/>
      <c r="H54" s="22"/>
      <c r="I54" s="6"/>
    </row>
    <row r="55" spans="1:9" ht="13.5">
      <c r="A55" s="10"/>
      <c r="B55" s="13" t="s">
        <v>14</v>
      </c>
      <c r="C55" s="28">
        <f>SUM(C30:C54)</f>
        <v>44956249</v>
      </c>
      <c r="D55" s="31">
        <f>SUM(D30,D34,D37,D40,D43,D46,D49,D52)</f>
        <v>3910000</v>
      </c>
      <c r="E55" s="20">
        <f>(D55*100)/C55</f>
        <v>8.697344834085246</v>
      </c>
      <c r="F55" s="16"/>
      <c r="G55" s="16"/>
      <c r="H55" s="11"/>
      <c r="I55" s="21">
        <f>SUM(I30:I54)</f>
        <v>1328516.6</v>
      </c>
    </row>
    <row r="56" ht="12.75">
      <c r="C56" s="12"/>
    </row>
    <row r="57" spans="1:9" ht="13.5">
      <c r="A57" s="14"/>
      <c r="B57" s="13" t="s">
        <v>12</v>
      </c>
      <c r="C57" s="28">
        <f>SUM(C16,C26,C55)</f>
        <v>62373021</v>
      </c>
      <c r="D57" s="28">
        <f>SUM(D16,D26,D55)</f>
        <v>3952835</v>
      </c>
      <c r="E57" s="20">
        <f>(D57*100)/C57</f>
        <v>6.337411490779002</v>
      </c>
      <c r="F57" s="15"/>
      <c r="G57" s="15"/>
      <c r="H57" s="15"/>
      <c r="I57" s="32">
        <f>SUM(I16,I26,I55)</f>
        <v>1347050.6</v>
      </c>
    </row>
  </sheetData>
  <sheetProtection/>
  <mergeCells count="4">
    <mergeCell ref="A2:I2"/>
    <mergeCell ref="A8:I8"/>
    <mergeCell ref="A28:I2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2011-08-25T13:11:37Z</cp:lastPrinted>
  <dcterms:created xsi:type="dcterms:W3CDTF">2005-05-09T20:19:33Z</dcterms:created>
  <dcterms:modified xsi:type="dcterms:W3CDTF">2011-09-29T14:04:27Z</dcterms:modified>
  <cp:category/>
  <cp:version/>
  <cp:contentType/>
  <cp:contentStatus/>
</cp:coreProperties>
</file>