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3 MILHO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<sst xmlns="http://schemas.openxmlformats.org/spreadsheetml/2006/main" count="42" uniqueCount="30">
  <si>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</si>
  <si>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</si>
  <si>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</si>
  <si>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</si>
  <si>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</si>
  <si>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</si>
  <si>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</si>
  <si>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</si>
  <si>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</si>
  <si>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</si>
  <si>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</si>
  <si>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</si>
  <si>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</si>
  <si>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</si>
  <si>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</si>
  <si>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</si>
  <si>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</si>
  <si>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</si>
  <si>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</si>
  <si>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</si>
  <si>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MILHO EM GRÃOS – Nº 493/11 - 29/11/2011</t>
  </si>
  <si>
    <t>GO</t>
  </si>
  <si>
    <t>Jataí</t>
  </si>
  <si>
    <t>MT</t>
  </si>
  <si>
    <t>Gaucha do Norte</t>
  </si>
  <si>
    <t>Lucas do Rio Verde</t>
  </si>
  <si>
    <t>Nova Mutum</t>
  </si>
  <si>
    <t>Rondonopolis</t>
  </si>
  <si>
    <t>Sinop</t>
  </si>
  <si>
    <t>BCMR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</si>
</sst>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G32" sqref="G32:H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600000</v>
      </c>
      <c r="D10" s="29">
        <f>SUM(D11:D11)</f>
        <v>0</v>
      </c>
      <c r="E10" s="25">
        <f>(D10*100)/C10</f>
        <v>0</v>
      </c>
      <c r="F10" s="23">
        <v>0.3583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600000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4" t="s">
        <v>23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24</v>
      </c>
      <c r="C17" s="26">
        <v>1218000</v>
      </c>
      <c r="D17" s="29">
        <f>SUM(D18:D18)</f>
        <v>0</v>
      </c>
      <c r="E17" s="25">
        <f>(D17*100)/C17</f>
        <v>0</v>
      </c>
      <c r="F17" s="23">
        <v>0.2834</v>
      </c>
      <c r="G17" s="21">
        <v>0</v>
      </c>
      <c r="H17" s="21">
        <v>0</v>
      </c>
      <c r="I17" s="6">
        <f>FLOOR(G17,0.00001)*D17</f>
        <v>0</v>
      </c>
    </row>
    <row r="18" spans="1:9" ht="13.5">
      <c r="A18" s="5"/>
      <c r="B18" s="18"/>
      <c r="C18" s="28" t="s">
        <v>19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25</v>
      </c>
      <c r="C20" s="26">
        <v>271863</v>
      </c>
      <c r="D20" s="29">
        <f>SUM(D21:D21)</f>
        <v>0</v>
      </c>
      <c r="E20" s="25">
        <f>(D20*100)/C20</f>
        <v>0</v>
      </c>
      <c r="F20" s="23">
        <v>0.2834</v>
      </c>
      <c r="G20" s="21">
        <v>0</v>
      </c>
      <c r="H20" s="21">
        <v>0</v>
      </c>
      <c r="I20" s="6">
        <f>FLOOR(G20,0.00001)*D20</f>
        <v>0</v>
      </c>
    </row>
    <row r="21" spans="1:9" ht="13.5">
      <c r="A21" s="5"/>
      <c r="B21" s="18"/>
      <c r="C21" s="28" t="s">
        <v>19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26</v>
      </c>
      <c r="C23" s="26">
        <v>2142000</v>
      </c>
      <c r="D23" s="29">
        <f>SUM(D24:D24)</f>
        <v>0</v>
      </c>
      <c r="E23" s="25">
        <f>(D23*100)/C23</f>
        <v>0</v>
      </c>
      <c r="F23" s="23">
        <v>0.2834</v>
      </c>
      <c r="G23" s="21">
        <v>0</v>
      </c>
      <c r="H23" s="21">
        <v>0</v>
      </c>
      <c r="I23" s="6">
        <f>FLOOR(G23,0.00001)*D23</f>
        <v>0</v>
      </c>
    </row>
    <row r="24" spans="1:9" ht="13.5">
      <c r="A24" s="5"/>
      <c r="B24" s="18"/>
      <c r="C24" s="28" t="s">
        <v>19</v>
      </c>
      <c r="D24" s="26"/>
      <c r="E24" s="25"/>
      <c r="F24" s="23"/>
      <c r="G24" s="21"/>
      <c r="H24" s="21"/>
      <c r="I24" s="6"/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5">
        <v>5</v>
      </c>
      <c r="B26" s="18" t="s">
        <v>27</v>
      </c>
      <c r="C26" s="26">
        <v>1154617</v>
      </c>
      <c r="D26" s="29">
        <f>SUM(D27:D27)</f>
        <v>45000</v>
      </c>
      <c r="E26" s="25">
        <f>(D26*100)/C26</f>
        <v>3.8973962794589028</v>
      </c>
      <c r="F26" s="23">
        <v>0.3417</v>
      </c>
      <c r="G26" s="23">
        <v>0.3417</v>
      </c>
      <c r="H26" s="21">
        <f>(G26*100)/F26-100</f>
        <v>0</v>
      </c>
      <c r="I26" s="6">
        <f>FLOOR(G26,0.00001)*D26</f>
        <v>15376.5</v>
      </c>
    </row>
    <row r="27" spans="1:9" ht="13.5">
      <c r="A27" s="5"/>
      <c r="B27" s="18"/>
      <c r="C27" s="28" t="s">
        <v>29</v>
      </c>
      <c r="D27" s="29">
        <v>45000</v>
      </c>
      <c r="E27" s="25"/>
      <c r="F27" s="23"/>
      <c r="G27" s="21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6</v>
      </c>
      <c r="B29" s="18" t="s">
        <v>28</v>
      </c>
      <c r="C29" s="26">
        <v>5809761</v>
      </c>
      <c r="D29" s="29">
        <f>SUM(D30:D30)</f>
        <v>0</v>
      </c>
      <c r="E29" s="25">
        <f>(D29*100)/C29</f>
        <v>0</v>
      </c>
      <c r="F29" s="23">
        <v>0.2834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19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7</v>
      </c>
      <c r="B32" s="18" t="s">
        <v>28</v>
      </c>
      <c r="C32" s="26">
        <v>1450000</v>
      </c>
      <c r="D32" s="29">
        <f>SUM(D33:D33)</f>
        <v>0</v>
      </c>
      <c r="E32" s="25">
        <f>(D32*100)/C32</f>
        <v>0</v>
      </c>
      <c r="F32" s="23">
        <v>0.2834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19</v>
      </c>
      <c r="D33" s="26"/>
      <c r="E33" s="25"/>
      <c r="F33" s="23"/>
      <c r="G33" s="23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10"/>
      <c r="B35" s="12" t="s">
        <v>14</v>
      </c>
      <c r="C35" s="27">
        <f>SUM(C17:C34)</f>
        <v>12046241</v>
      </c>
      <c r="D35" s="30">
        <f>SUM(D17,D20,D23,D26,D29,D32)</f>
        <v>45000</v>
      </c>
      <c r="E35" s="19">
        <f>(D35*100)/C35</f>
        <v>0.3735605156828591</v>
      </c>
      <c r="F35" s="15"/>
      <c r="G35" s="15"/>
      <c r="H35" s="11"/>
      <c r="I35" s="20">
        <f>SUM(I17:I34)</f>
        <v>15376.5</v>
      </c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13"/>
      <c r="B37" s="12" t="s">
        <v>12</v>
      </c>
      <c r="C37" s="27">
        <f>SUM(C13,C35)</f>
        <v>12646241</v>
      </c>
      <c r="D37" s="27">
        <f>SUM(D13,D35)</f>
        <v>45000</v>
      </c>
      <c r="E37" s="19">
        <f>(D37*100)/C37</f>
        <v>0.3558369637270079</v>
      </c>
      <c r="F37" s="14"/>
      <c r="G37" s="14"/>
      <c r="H37" s="14"/>
      <c r="I37" s="31">
        <f>SUM(I13,I35)</f>
        <v>15376.5</v>
      </c>
    </row>
  </sheetData>
  <sheetProtection/>
  <mergeCells count="3">
    <mergeCell ref="A2:I2"/>
    <mergeCell ref="A15:I15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2011-11-11T19:18:19Z</cp:lastPrinted>
  <dcterms:created xsi:type="dcterms:W3CDTF">2005-05-09T20:19:33Z</dcterms:created>
  <dcterms:modified xsi:type="dcterms:W3CDTF">2011-11-29T11:40:20Z</dcterms:modified>
  <cp:category/>
  <cp:version/>
  <cp:contentType/>
  <cp:contentStatus/>
</cp:coreProperties>
</file>