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510 MILHO VENDA " sheetId="1" r:id="rId1"/>
  </sheets>
  <definedNames/>
  <calcPr fullCalcOnLoad="1"/>
</workbook>
</file>

<file path=xl/sharedStrings.xml><?xml version="1.0" encoding="utf-8"?>
<sst xmlns="http://schemas.openxmlformats.org/spreadsheetml/2006/main" count="43" uniqueCount="32">
  <si>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</si>
  <si>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</si>
  <si>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</si>
  <si>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</si>
  <si>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</si>
  <si>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</si>
  <si>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</si>
  <si>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</si>
  <si>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</si>
  <si>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</si>
  <si>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</si>
  <si>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</si>
  <si>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</si>
  <si>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</si>
  <si>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</si>
  <si>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</si>
  <si>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</si>
  <si>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</si>
  <si>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</si>
  <si>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</si>
  <si>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GO</t>
  </si>
  <si>
    <t>Jataí</t>
  </si>
  <si>
    <t>MT</t>
  </si>
  <si>
    <t>Gaucha do Norte</t>
  </si>
  <si>
    <t>Lucas do Rio Verde</t>
  </si>
  <si>
    <t>Nova Mutum</t>
  </si>
  <si>
    <t>Rondonopolis</t>
  </si>
  <si>
    <t>Sinop</t>
  </si>
  <si>
    <t>BCMR</t>
  </si>
  <si>
    <t xml:space="preserve">        AVISO DE VENDA DE MILHO EM GRÃOS – Nº 510/11 - 06/12/2011</t>
  </si>
  <si>
    <t>BCMMT</t>
  </si>
  <si>
    <t>BMCS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</si>
</sst>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8"/>
  <sheetViews>
    <sheetView tabSelected="1" workbookViewId="0" topLeftCell="A1">
      <selection activeCell="H33" sqref="H33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2" t="s">
        <v>29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4" t="s">
        <v>20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21</v>
      </c>
      <c r="C10" s="26">
        <v>600000</v>
      </c>
      <c r="D10" s="29">
        <f>SUM(D11:D11)</f>
        <v>0</v>
      </c>
      <c r="E10" s="25">
        <f>(D10*100)/C10</f>
        <v>0</v>
      </c>
      <c r="F10" s="23">
        <v>0.3334</v>
      </c>
      <c r="G10" s="21">
        <v>0</v>
      </c>
      <c r="H10" s="21">
        <v>0</v>
      </c>
      <c r="I10" s="6">
        <f>FLOOR(G10,0.00001)*D10</f>
        <v>0</v>
      </c>
    </row>
    <row r="11" spans="1:9" ht="13.5">
      <c r="A11" s="5"/>
      <c r="B11" s="18"/>
      <c r="C11" s="28" t="s">
        <v>19</v>
      </c>
      <c r="D11" s="26"/>
      <c r="E11" s="22"/>
      <c r="F11" s="23"/>
      <c r="G11" s="24"/>
      <c r="H11" s="21"/>
      <c r="I11" s="6"/>
    </row>
    <row r="12" spans="1:9" ht="13.5">
      <c r="A12" s="5"/>
      <c r="B12" s="18"/>
      <c r="C12" s="28"/>
      <c r="D12" s="26"/>
      <c r="E12" s="22"/>
      <c r="F12" s="23"/>
      <c r="G12" s="24"/>
      <c r="H12" s="21"/>
      <c r="I12" s="6"/>
    </row>
    <row r="13" spans="1:9" ht="13.5">
      <c r="A13" s="10"/>
      <c r="B13" s="12" t="s">
        <v>14</v>
      </c>
      <c r="C13" s="27">
        <f>SUM(C10:C12)</f>
        <v>600000</v>
      </c>
      <c r="D13" s="30">
        <f>SUM(D10)</f>
        <v>0</v>
      </c>
      <c r="E13" s="19">
        <f>(D13*100)/C13</f>
        <v>0</v>
      </c>
      <c r="F13" s="15"/>
      <c r="G13" s="15"/>
      <c r="H13" s="11"/>
      <c r="I13" s="20">
        <f>SUM(I10:I12)</f>
        <v>0</v>
      </c>
    </row>
    <row r="14" spans="1:9" ht="13.5">
      <c r="A14" s="8"/>
      <c r="B14" s="8"/>
      <c r="C14" s="8"/>
      <c r="D14" s="8"/>
      <c r="E14" s="8"/>
      <c r="F14" s="8"/>
      <c r="G14" s="8"/>
      <c r="H14" s="8"/>
      <c r="I14" s="9"/>
    </row>
    <row r="15" spans="1:9" ht="13.5">
      <c r="A15" s="34" t="s">
        <v>22</v>
      </c>
      <c r="B15" s="35"/>
      <c r="C15" s="35"/>
      <c r="D15" s="35"/>
      <c r="E15" s="35"/>
      <c r="F15" s="35"/>
      <c r="G15" s="35"/>
      <c r="H15" s="35"/>
      <c r="I15" s="36"/>
    </row>
    <row r="16" spans="1:9" ht="13.5">
      <c r="A16" s="8"/>
      <c r="B16" s="8"/>
      <c r="C16" s="8"/>
      <c r="D16" s="8"/>
      <c r="E16" s="8"/>
      <c r="F16" s="8"/>
      <c r="G16" s="8"/>
      <c r="H16" s="8"/>
      <c r="I16" s="9"/>
    </row>
    <row r="17" spans="1:9" ht="13.5">
      <c r="A17" s="5">
        <v>2</v>
      </c>
      <c r="B17" s="18" t="s">
        <v>23</v>
      </c>
      <c r="C17" s="26">
        <v>1218000</v>
      </c>
      <c r="D17" s="29">
        <f>SUM(D18:D18)</f>
        <v>0</v>
      </c>
      <c r="E17" s="25">
        <f>(D17*100)/C17</f>
        <v>0</v>
      </c>
      <c r="F17" s="23">
        <v>0.2617</v>
      </c>
      <c r="G17" s="21">
        <v>0</v>
      </c>
      <c r="H17" s="21">
        <v>0</v>
      </c>
      <c r="I17" s="6">
        <f>FLOOR(G17,0.00001)*D17</f>
        <v>0</v>
      </c>
    </row>
    <row r="18" spans="1:9" ht="13.5">
      <c r="A18" s="5"/>
      <c r="B18" s="18"/>
      <c r="C18" s="28" t="s">
        <v>19</v>
      </c>
      <c r="D18" s="26"/>
      <c r="E18" s="22"/>
      <c r="F18" s="23"/>
      <c r="G18" s="24"/>
      <c r="H18" s="21"/>
      <c r="I18" s="6"/>
    </row>
    <row r="19" spans="1:9" ht="13.5">
      <c r="A19" s="5"/>
      <c r="B19" s="18"/>
      <c r="C19" s="28"/>
      <c r="D19" s="26"/>
      <c r="E19" s="22"/>
      <c r="F19" s="23"/>
      <c r="G19" s="24"/>
      <c r="H19" s="21"/>
      <c r="I19" s="6"/>
    </row>
    <row r="20" spans="1:9" ht="13.5">
      <c r="A20" s="5">
        <v>3</v>
      </c>
      <c r="B20" s="18" t="s">
        <v>24</v>
      </c>
      <c r="C20" s="26">
        <v>271863</v>
      </c>
      <c r="D20" s="29">
        <f>SUM(D21:D21)</f>
        <v>0</v>
      </c>
      <c r="E20" s="25">
        <f>(D20*100)/C20</f>
        <v>0</v>
      </c>
      <c r="F20" s="23">
        <v>0.2617</v>
      </c>
      <c r="G20" s="21">
        <v>0</v>
      </c>
      <c r="H20" s="21">
        <v>0</v>
      </c>
      <c r="I20" s="6">
        <f>FLOOR(G20,0.00001)*D20</f>
        <v>0</v>
      </c>
    </row>
    <row r="21" spans="1:9" ht="13.5">
      <c r="A21" s="5"/>
      <c r="B21" s="18"/>
      <c r="C21" s="28" t="s">
        <v>19</v>
      </c>
      <c r="D21" s="26"/>
      <c r="E21" s="22"/>
      <c r="F21" s="23"/>
      <c r="G21" s="24"/>
      <c r="H21" s="21"/>
      <c r="I21" s="6"/>
    </row>
    <row r="22" spans="1:9" ht="13.5">
      <c r="A22" s="5"/>
      <c r="B22" s="18"/>
      <c r="C22" s="28"/>
      <c r="D22" s="26"/>
      <c r="E22" s="22"/>
      <c r="F22" s="23"/>
      <c r="G22" s="24"/>
      <c r="H22" s="21"/>
      <c r="I22" s="6"/>
    </row>
    <row r="23" spans="1:9" ht="13.5">
      <c r="A23" s="5">
        <v>4</v>
      </c>
      <c r="B23" s="18" t="s">
        <v>25</v>
      </c>
      <c r="C23" s="26">
        <v>2142000</v>
      </c>
      <c r="D23" s="29">
        <f>SUM(D24:D24)</f>
        <v>0</v>
      </c>
      <c r="E23" s="25">
        <f>(D23*100)/C23</f>
        <v>0</v>
      </c>
      <c r="F23" s="23">
        <v>0.2617</v>
      </c>
      <c r="G23" s="21">
        <v>0</v>
      </c>
      <c r="H23" s="21">
        <v>0</v>
      </c>
      <c r="I23" s="6">
        <f>FLOOR(G23,0.00001)*D23</f>
        <v>0</v>
      </c>
    </row>
    <row r="24" spans="1:9" ht="13.5">
      <c r="A24" s="5"/>
      <c r="B24" s="18"/>
      <c r="C24" s="28" t="s">
        <v>19</v>
      </c>
      <c r="D24" s="26"/>
      <c r="E24" s="25"/>
      <c r="F24" s="23"/>
      <c r="G24" s="21"/>
      <c r="H24" s="21"/>
      <c r="I24" s="6"/>
    </row>
    <row r="25" spans="1:9" ht="13.5">
      <c r="A25" s="5"/>
      <c r="B25" s="18"/>
      <c r="C25" s="28"/>
      <c r="D25" s="26"/>
      <c r="E25" s="22"/>
      <c r="F25" s="23"/>
      <c r="G25" s="24"/>
      <c r="H25" s="21"/>
      <c r="I25" s="6"/>
    </row>
    <row r="26" spans="1:9" ht="13.5">
      <c r="A26" s="5">
        <v>5</v>
      </c>
      <c r="B26" s="18" t="s">
        <v>26</v>
      </c>
      <c r="C26" s="26">
        <v>1109617</v>
      </c>
      <c r="D26" s="29">
        <f>SUM(D27:D28)</f>
        <v>105000</v>
      </c>
      <c r="E26" s="25">
        <f>(D26*100)/C26</f>
        <v>9.462724525669667</v>
      </c>
      <c r="F26" s="23">
        <v>0.315</v>
      </c>
      <c r="G26" s="23">
        <v>0.315</v>
      </c>
      <c r="H26" s="21">
        <f>(G26*100)/F26-100</f>
        <v>0</v>
      </c>
      <c r="I26" s="6">
        <f>FLOOR(G26,0.00001)*D26</f>
        <v>33075</v>
      </c>
    </row>
    <row r="27" spans="1:9" ht="13.5">
      <c r="A27" s="5"/>
      <c r="B27" s="18"/>
      <c r="C27" s="28" t="s">
        <v>28</v>
      </c>
      <c r="D27" s="29">
        <v>45000</v>
      </c>
      <c r="E27" s="25"/>
      <c r="F27" s="23"/>
      <c r="G27" s="21"/>
      <c r="H27" s="21"/>
      <c r="I27" s="6"/>
    </row>
    <row r="28" spans="1:9" ht="13.5">
      <c r="A28" s="5"/>
      <c r="B28" s="18"/>
      <c r="C28" s="28" t="s">
        <v>30</v>
      </c>
      <c r="D28" s="29">
        <v>60000</v>
      </c>
      <c r="E28" s="25"/>
      <c r="F28" s="23"/>
      <c r="G28" s="21"/>
      <c r="H28" s="21"/>
      <c r="I28" s="6"/>
    </row>
    <row r="29" spans="1:9" ht="13.5">
      <c r="A29" s="5"/>
      <c r="B29" s="18"/>
      <c r="C29" s="28"/>
      <c r="D29" s="26"/>
      <c r="E29" s="22"/>
      <c r="F29" s="23"/>
      <c r="G29" s="24"/>
      <c r="H29" s="21"/>
      <c r="I29" s="6"/>
    </row>
    <row r="30" spans="1:9" ht="13.5">
      <c r="A30" s="5">
        <v>6</v>
      </c>
      <c r="B30" s="18" t="s">
        <v>27</v>
      </c>
      <c r="C30" s="26">
        <v>5809761</v>
      </c>
      <c r="D30" s="29">
        <f>SUM(D31:D31)</f>
        <v>0</v>
      </c>
      <c r="E30" s="25">
        <f>(D30*100)/C30</f>
        <v>0</v>
      </c>
      <c r="F30" s="23">
        <v>0.2617</v>
      </c>
      <c r="G30" s="21">
        <v>0</v>
      </c>
      <c r="H30" s="21">
        <v>0</v>
      </c>
      <c r="I30" s="6">
        <f>FLOOR(G30,0.00001)*D30</f>
        <v>0</v>
      </c>
    </row>
    <row r="31" spans="1:9" ht="13.5">
      <c r="A31" s="5"/>
      <c r="B31" s="18"/>
      <c r="C31" s="28" t="s">
        <v>19</v>
      </c>
      <c r="D31" s="26"/>
      <c r="E31" s="22"/>
      <c r="F31" s="23"/>
      <c r="G31" s="24"/>
      <c r="H31" s="21"/>
      <c r="I31" s="6"/>
    </row>
    <row r="32" spans="1:9" ht="13.5">
      <c r="A32" s="5"/>
      <c r="B32" s="18"/>
      <c r="C32" s="28"/>
      <c r="D32" s="26"/>
      <c r="E32" s="22"/>
      <c r="F32" s="23"/>
      <c r="G32" s="24"/>
      <c r="H32" s="21"/>
      <c r="I32" s="6"/>
    </row>
    <row r="33" spans="1:9" ht="13.5">
      <c r="A33" s="5">
        <v>7</v>
      </c>
      <c r="B33" s="18" t="s">
        <v>27</v>
      </c>
      <c r="C33" s="26">
        <v>1450000</v>
      </c>
      <c r="D33" s="29">
        <f>SUM(D34:D34)</f>
        <v>30000</v>
      </c>
      <c r="E33" s="25">
        <f>(D33*100)/C33</f>
        <v>2.0689655172413794</v>
      </c>
      <c r="F33" s="23">
        <v>0.2617</v>
      </c>
      <c r="G33" s="23">
        <v>0.2617</v>
      </c>
      <c r="H33" s="21">
        <f>(G33*100)/F33-100</f>
        <v>0</v>
      </c>
      <c r="I33" s="6">
        <f>FLOOR(G33,0.00001)*D33</f>
        <v>7851.000000000001</v>
      </c>
    </row>
    <row r="34" spans="1:9" ht="13.5">
      <c r="A34" s="5"/>
      <c r="B34" s="18"/>
      <c r="C34" s="28" t="s">
        <v>31</v>
      </c>
      <c r="D34" s="26">
        <v>30000</v>
      </c>
      <c r="E34" s="25"/>
      <c r="F34" s="23"/>
      <c r="G34" s="23"/>
      <c r="H34" s="21"/>
      <c r="I34" s="6"/>
    </row>
    <row r="35" spans="1:9" ht="13.5">
      <c r="A35" s="5"/>
      <c r="B35" s="18"/>
      <c r="C35" s="28"/>
      <c r="D35" s="26"/>
      <c r="E35" s="22"/>
      <c r="F35" s="23"/>
      <c r="G35" s="24"/>
      <c r="H35" s="21"/>
      <c r="I35" s="6"/>
    </row>
    <row r="36" spans="1:9" ht="13.5">
      <c r="A36" s="10"/>
      <c r="B36" s="12" t="s">
        <v>14</v>
      </c>
      <c r="C36" s="27">
        <f>SUM(C17:C35)</f>
        <v>12001241</v>
      </c>
      <c r="D36" s="30">
        <f>SUM(D17,D20,D23,D26,D30,D33)</f>
        <v>135000</v>
      </c>
      <c r="E36" s="19">
        <f>(D36*100)/C36</f>
        <v>1.1248836682806387</v>
      </c>
      <c r="F36" s="15"/>
      <c r="G36" s="15"/>
      <c r="H36" s="11"/>
      <c r="I36" s="20">
        <f>SUM(I17:I35)</f>
        <v>40926</v>
      </c>
    </row>
    <row r="37" spans="1:9" ht="13.5">
      <c r="A37" s="5"/>
      <c r="B37" s="18"/>
      <c r="C37" s="28"/>
      <c r="D37" s="26"/>
      <c r="E37" s="22"/>
      <c r="F37" s="23"/>
      <c r="G37" s="24"/>
      <c r="H37" s="21"/>
      <c r="I37" s="6"/>
    </row>
    <row r="38" spans="1:9" ht="13.5">
      <c r="A38" s="13"/>
      <c r="B38" s="12" t="s">
        <v>12</v>
      </c>
      <c r="C38" s="27">
        <f>SUM(C13,C36)</f>
        <v>12601241</v>
      </c>
      <c r="D38" s="27">
        <f>SUM(D13,D36)</f>
        <v>135000</v>
      </c>
      <c r="E38" s="19">
        <f>(D38*100)/C38</f>
        <v>1.0713230546102563</v>
      </c>
      <c r="F38" s="14"/>
      <c r="G38" s="14"/>
      <c r="H38" s="14"/>
      <c r="I38" s="31">
        <f>SUM(I13,I36)</f>
        <v>40926</v>
      </c>
    </row>
  </sheetData>
  <sheetProtection/>
  <mergeCells count="3">
    <mergeCell ref="A2:I2"/>
    <mergeCell ref="A15:I15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2011-11-11T19:18:19Z</cp:lastPrinted>
  <dcterms:created xsi:type="dcterms:W3CDTF">2005-05-09T20:19:33Z</dcterms:created>
  <dcterms:modified xsi:type="dcterms:W3CDTF">2011-12-06T11:27:23Z</dcterms:modified>
  <cp:category/>
  <cp:version/>
  <cp:contentType/>
  <cp:contentStatus/>
</cp:coreProperties>
</file>