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6 TRIGO PEPRO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<sst xmlns="http://schemas.openxmlformats.org/spreadsheetml/2006/main" count="34" uniqueCount="29">
  <si>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</si>
  <si>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</si>
  <si>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</si>
  <si>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</si>
  <si>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</si>
  <si>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</si>
  <si>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</si>
  <si>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</si>
  <si>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</si>
  <si>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</si>
  <si>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</si>
  <si>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</si>
  <si>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</si>
  <si>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</si>
  <si>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</si>
  <si>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</si>
  <si>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</si>
  <si>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</si>
  <si>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</si>
  <si>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</si>
  <si>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PEPRO</t>
  </si>
  <si>
    <t>PR</t>
  </si>
  <si>
    <t>SP</t>
  </si>
  <si>
    <t>BCMM</t>
  </si>
  <si>
    <t>BCML</t>
  </si>
  <si>
    <t>BBC</t>
  </si>
  <si>
    <t>BBM RS</t>
  </si>
  <si>
    <t>BCSP</t>
  </si>
  <si>
    <t xml:space="preserve">    AVISO DE LEILÃO DE PRÊMIO EQUALIZADOR PAGO AO PRODUTOR RURAL DE TRIGO EM GRÃOS E/OU SUA COOPERATIVA – PEPRO - N.º 026/12 - 27/01/2012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</si>
</sst>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7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10000000</v>
      </c>
      <c r="D10" s="21">
        <f>SUM(D11:D11)</f>
        <v>6500000</v>
      </c>
      <c r="E10" s="28">
        <f>(D10*100)/C10</f>
        <v>65</v>
      </c>
      <c r="F10" s="30">
        <v>0.0377</v>
      </c>
      <c r="G10" s="30">
        <v>0.0377</v>
      </c>
      <c r="H10" s="32">
        <f>(G10*100)/F10-100</f>
        <v>0</v>
      </c>
      <c r="I10" s="7">
        <f>FLOOR(G10,0.00001)*D10</f>
        <v>245050.00000000003</v>
      </c>
    </row>
    <row r="11" spans="1:9" ht="13.5">
      <c r="A11" s="5"/>
      <c r="B11" s="29"/>
      <c r="C11" s="31" t="s">
        <v>23</v>
      </c>
      <c r="D11" s="21">
        <v>6500000</v>
      </c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19</v>
      </c>
      <c r="C13" s="6">
        <v>10000000</v>
      </c>
      <c r="D13" s="6">
        <f>SUM(D14:D15)</f>
        <v>8710000</v>
      </c>
      <c r="E13" s="28">
        <f>(D13*100)/C13</f>
        <v>87.1</v>
      </c>
      <c r="F13" s="30">
        <v>0.0377</v>
      </c>
      <c r="G13" s="30">
        <v>0.0377</v>
      </c>
      <c r="H13" s="32">
        <f>(G13*100)/F13-100</f>
        <v>0</v>
      </c>
      <c r="I13" s="7">
        <f>FLOOR(G13,0.00001)*D13</f>
        <v>328367.00000000006</v>
      </c>
    </row>
    <row r="14" spans="1:9" ht="13.5">
      <c r="A14" s="5"/>
      <c r="B14" s="29"/>
      <c r="C14" s="31" t="s">
        <v>25</v>
      </c>
      <c r="D14" s="6">
        <v>4000000</v>
      </c>
      <c r="E14" s="28"/>
      <c r="F14" s="30"/>
      <c r="G14" s="30"/>
      <c r="H14" s="32"/>
      <c r="I14" s="7"/>
    </row>
    <row r="15" spans="1:9" ht="13.5">
      <c r="A15" s="5"/>
      <c r="B15" s="29"/>
      <c r="C15" s="31" t="s">
        <v>26</v>
      </c>
      <c r="D15" s="21">
        <v>4710000</v>
      </c>
      <c r="E15" s="28"/>
      <c r="F15" s="30"/>
      <c r="G15" s="30"/>
      <c r="H15" s="32"/>
      <c r="I15" s="7"/>
    </row>
    <row r="16" spans="1:9" ht="13.5">
      <c r="A16" s="5"/>
      <c r="B16" s="29"/>
      <c r="C16" s="31"/>
      <c r="D16" s="21"/>
      <c r="E16" s="28"/>
      <c r="F16" s="30"/>
      <c r="G16" s="30"/>
      <c r="H16" s="32"/>
      <c r="I16" s="7"/>
    </row>
    <row r="17" spans="1:9" ht="13.5">
      <c r="A17" s="5">
        <v>3</v>
      </c>
      <c r="B17" s="29" t="s">
        <v>22</v>
      </c>
      <c r="C17" s="6">
        <v>15000000</v>
      </c>
      <c r="D17" s="21">
        <f>SUM(D18:D19)</f>
        <v>15000000</v>
      </c>
      <c r="E17" s="28">
        <f>(D17*100)/C17</f>
        <v>100</v>
      </c>
      <c r="F17" s="30">
        <v>0.0653</v>
      </c>
      <c r="G17" s="30">
        <v>0.0653</v>
      </c>
      <c r="H17" s="32">
        <f>(G17*100)/F17-100</f>
        <v>0</v>
      </c>
      <c r="I17" s="7">
        <f>FLOOR(G17,0.00001)*D17</f>
        <v>979500.0000000001</v>
      </c>
    </row>
    <row r="18" spans="1:9" ht="13.5">
      <c r="A18" s="5"/>
      <c r="B18" s="29"/>
      <c r="C18" s="31" t="s">
        <v>27</v>
      </c>
      <c r="D18" s="21">
        <v>2600000</v>
      </c>
      <c r="E18" s="28"/>
      <c r="F18" s="30"/>
      <c r="G18" s="30"/>
      <c r="H18" s="32"/>
      <c r="I18" s="7"/>
    </row>
    <row r="19" spans="1:9" ht="13.5">
      <c r="A19" s="5"/>
      <c r="B19" s="29"/>
      <c r="C19" s="31" t="s">
        <v>24</v>
      </c>
      <c r="D19" s="21">
        <v>12400000</v>
      </c>
      <c r="E19" s="28"/>
      <c r="F19" s="30"/>
      <c r="G19" s="30"/>
      <c r="H19" s="32"/>
      <c r="I19" s="7"/>
    </row>
    <row r="20" spans="1:9" ht="13.5">
      <c r="A20" s="5"/>
      <c r="B20" s="29"/>
      <c r="C20" s="31"/>
      <c r="D20" s="21"/>
      <c r="E20" s="28"/>
      <c r="F20" s="30"/>
      <c r="G20" s="30"/>
      <c r="H20" s="32"/>
      <c r="I20" s="7"/>
    </row>
    <row r="21" spans="1:9" ht="13.5">
      <c r="A21" s="11"/>
      <c r="B21" s="16" t="s">
        <v>12</v>
      </c>
      <c r="C21" s="12">
        <f>SUM(C10:C19)</f>
        <v>35000000</v>
      </c>
      <c r="D21" s="19">
        <f>SUM(D10,D13,D17)</f>
        <v>30210000</v>
      </c>
      <c r="E21" s="25">
        <f>(D21*100)/C21</f>
        <v>86.31428571428572</v>
      </c>
      <c r="F21" s="20"/>
      <c r="G21" s="20"/>
      <c r="H21" s="13"/>
      <c r="I21" s="27">
        <f>SUM(I10:I19)</f>
        <v>1552917.0000000002</v>
      </c>
    </row>
    <row r="22" spans="1:9" ht="13.5">
      <c r="A22" s="5"/>
      <c r="B22" s="24"/>
      <c r="C22" s="6"/>
      <c r="D22" s="6"/>
      <c r="E22" s="14"/>
      <c r="F22" s="26"/>
      <c r="G22" s="26"/>
      <c r="H22" s="7"/>
      <c r="I22" s="7"/>
    </row>
    <row r="23" spans="1:9" ht="13.5">
      <c r="A23" s="17"/>
      <c r="B23" s="16" t="s">
        <v>11</v>
      </c>
      <c r="C23" s="19">
        <f>SUM(C21)</f>
        <v>35000000</v>
      </c>
      <c r="D23" s="19">
        <f>SUM(D21)</f>
        <v>30210000</v>
      </c>
      <c r="E23" s="25">
        <f>(D23*100)/C23</f>
        <v>86.31428571428572</v>
      </c>
      <c r="F23" s="18"/>
      <c r="G23" s="18"/>
      <c r="H23" s="18"/>
      <c r="I23" s="27">
        <f>SUM(I21)</f>
        <v>1552917.0000000002</v>
      </c>
    </row>
    <row r="24" ht="12.75">
      <c r="C24" s="15"/>
    </row>
    <row r="25" ht="12.75"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2011-10-31T20:53:05Z</cp:lastPrinted>
  <dcterms:created xsi:type="dcterms:W3CDTF">2005-05-09T20:19:33Z</dcterms:created>
  <dcterms:modified xsi:type="dcterms:W3CDTF">2012-01-27T11:50:59Z</dcterms:modified>
  <cp:category/>
  <cp:version/>
  <cp:contentType/>
  <cp:contentStatus/>
</cp:coreProperties>
</file>