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59 MILHO VENDA 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<sst xmlns="http://schemas.openxmlformats.org/spreadsheetml/2006/main" count="33" uniqueCount="27">
  <si>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</si>
  <si>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</si>
  <si>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</si>
  <si>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</si>
  <si>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</si>
  <si>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</si>
  <si>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</si>
  <si>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</si>
  <si>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</si>
  <si>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</si>
  <si>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</si>
  <si>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</si>
  <si>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</si>
  <si>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</si>
  <si>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</si>
  <si>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</si>
  <si>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</si>
  <si>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</si>
  <si>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</si>
  <si>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MG</t>
  </si>
  <si>
    <t>Centralina</t>
  </si>
  <si>
    <t xml:space="preserve">        AVISO DE VENDA DE MILHO EM GRÃOS – Nº 059/12 - 29/02/2012</t>
  </si>
  <si>
    <t>BCMR</t>
  </si>
  <si>
    <t>MS</t>
  </si>
  <si>
    <t>Cassilandia</t>
  </si>
  <si>
    <t>BCSP</t>
  </si>
  <si>
    <t>BBM PR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</si>
</sst>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05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tabSelected="1" workbookViewId="0" topLeftCell="A4">
      <selection activeCell="G17" sqref="G17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0.140625" style="0" customWidth="1"/>
    <col min="9" max="9" width="18.7109375" style="0" customWidth="1"/>
  </cols>
  <sheetData>
    <row r="1" ht="72.75" customHeight="1"/>
    <row r="2" spans="1:9" ht="38.25" customHeight="1">
      <c r="A2" s="32" t="s">
        <v>21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20</v>
      </c>
      <c r="C10" s="26">
        <v>418127</v>
      </c>
      <c r="D10" s="29">
        <f>SUM(D11:D11)</f>
        <v>90000</v>
      </c>
      <c r="E10" s="25">
        <f>(D10*100)/C10</f>
        <v>21.52456071958998</v>
      </c>
      <c r="F10" s="23">
        <v>0.375</v>
      </c>
      <c r="G10" s="23">
        <v>0.375</v>
      </c>
      <c r="H10" s="21">
        <f>(G10*100)/F10-100</f>
        <v>0</v>
      </c>
      <c r="I10" s="6">
        <f>FLOOR(G10,0.00001)*D10</f>
        <v>33750.00000000001</v>
      </c>
    </row>
    <row r="11" spans="1:9" ht="13.5">
      <c r="A11" s="5"/>
      <c r="B11" s="18"/>
      <c r="C11" s="28" t="s">
        <v>22</v>
      </c>
      <c r="D11" s="26">
        <v>90000</v>
      </c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10"/>
      <c r="B13" s="12" t="s">
        <v>14</v>
      </c>
      <c r="C13" s="27">
        <f>SUM(C10:C12)</f>
        <v>418127</v>
      </c>
      <c r="D13" s="30">
        <f>SUM(D10)</f>
        <v>90000</v>
      </c>
      <c r="E13" s="19">
        <f>(D13*100)/C13</f>
        <v>21.52456071958998</v>
      </c>
      <c r="F13" s="15"/>
      <c r="G13" s="15"/>
      <c r="H13" s="11"/>
      <c r="I13" s="20">
        <f>SUM(I10:I12)</f>
        <v>33750.00000000001</v>
      </c>
    </row>
    <row r="14" spans="1:9" ht="13.5">
      <c r="A14" s="5"/>
      <c r="B14" s="18"/>
      <c r="C14" s="28"/>
      <c r="D14" s="26"/>
      <c r="E14" s="22"/>
      <c r="F14" s="23"/>
      <c r="G14" s="24"/>
      <c r="H14" s="21"/>
      <c r="I14" s="6"/>
    </row>
    <row r="15" spans="1:9" ht="13.5">
      <c r="A15" s="34" t="s">
        <v>23</v>
      </c>
      <c r="B15" s="35"/>
      <c r="C15" s="35"/>
      <c r="D15" s="35"/>
      <c r="E15" s="35"/>
      <c r="F15" s="35"/>
      <c r="G15" s="35"/>
      <c r="H15" s="35"/>
      <c r="I15" s="36"/>
    </row>
    <row r="16" spans="1:9" ht="13.5">
      <c r="A16" s="8"/>
      <c r="B16" s="8"/>
      <c r="C16" s="8"/>
      <c r="D16" s="8"/>
      <c r="E16" s="8"/>
      <c r="F16" s="8"/>
      <c r="G16" s="8"/>
      <c r="H16" s="8"/>
      <c r="I16" s="9"/>
    </row>
    <row r="17" spans="1:9" ht="13.5">
      <c r="A17" s="5">
        <v>2</v>
      </c>
      <c r="B17" s="18" t="s">
        <v>24</v>
      </c>
      <c r="C17" s="26">
        <v>2296101</v>
      </c>
      <c r="D17" s="29">
        <f>SUM(D18:D19)</f>
        <v>1664000</v>
      </c>
      <c r="E17" s="25">
        <f>(D17*100)/C17</f>
        <v>72.47067964344774</v>
      </c>
      <c r="F17" s="23">
        <v>0.35</v>
      </c>
      <c r="G17" s="23">
        <v>0.35</v>
      </c>
      <c r="H17" s="21">
        <f>(G17*100)/F17-100</f>
        <v>0</v>
      </c>
      <c r="I17" s="6">
        <f>FLOOR(G17,0.00001)*D17</f>
        <v>582400</v>
      </c>
    </row>
    <row r="18" spans="1:9" ht="13.5">
      <c r="A18" s="5"/>
      <c r="B18" s="18"/>
      <c r="C18" s="28" t="s">
        <v>25</v>
      </c>
      <c r="D18" s="26">
        <v>464000</v>
      </c>
      <c r="E18" s="22"/>
      <c r="F18" s="23"/>
      <c r="G18" s="24"/>
      <c r="H18" s="21"/>
      <c r="I18" s="6"/>
    </row>
    <row r="19" spans="1:9" ht="13.5">
      <c r="A19" s="5"/>
      <c r="B19" s="18"/>
      <c r="C19" s="28" t="s">
        <v>26</v>
      </c>
      <c r="D19" s="26">
        <v>1200000</v>
      </c>
      <c r="E19" s="22"/>
      <c r="F19" s="23"/>
      <c r="G19" s="24"/>
      <c r="H19" s="21"/>
      <c r="I19" s="6"/>
    </row>
    <row r="20" spans="1:9" ht="13.5">
      <c r="A20" s="5"/>
      <c r="B20" s="18"/>
      <c r="C20" s="28"/>
      <c r="D20" s="26"/>
      <c r="E20" s="22"/>
      <c r="F20" s="23"/>
      <c r="G20" s="24"/>
      <c r="H20" s="21"/>
      <c r="I20" s="6"/>
    </row>
    <row r="21" spans="1:9" ht="13.5">
      <c r="A21" s="10"/>
      <c r="B21" s="12" t="s">
        <v>14</v>
      </c>
      <c r="C21" s="27">
        <f>SUM(C17:C20)</f>
        <v>2296101</v>
      </c>
      <c r="D21" s="30">
        <f>SUM(D17)</f>
        <v>1664000</v>
      </c>
      <c r="E21" s="19">
        <f>(D21*100)/C21</f>
        <v>72.47067964344774</v>
      </c>
      <c r="F21" s="15"/>
      <c r="G21" s="15"/>
      <c r="H21" s="11"/>
      <c r="I21" s="20">
        <f>SUM(I17:I20)</f>
        <v>582400</v>
      </c>
    </row>
    <row r="22" spans="1:9" ht="13.5">
      <c r="A22" s="5"/>
      <c r="B22" s="18"/>
      <c r="C22" s="28"/>
      <c r="D22" s="26"/>
      <c r="E22" s="22"/>
      <c r="F22" s="23"/>
      <c r="G22" s="24"/>
      <c r="H22" s="21"/>
      <c r="I22" s="6"/>
    </row>
    <row r="23" spans="1:9" ht="13.5">
      <c r="A23" s="13"/>
      <c r="B23" s="12" t="s">
        <v>12</v>
      </c>
      <c r="C23" s="27">
        <f>SUM(C13,C21)</f>
        <v>2714228</v>
      </c>
      <c r="D23" s="27">
        <f>SUM(D13,D21)</f>
        <v>1754000</v>
      </c>
      <c r="E23" s="19">
        <f>(D23*100)/C23</f>
        <v>64.6224267084416</v>
      </c>
      <c r="F23" s="14"/>
      <c r="G23" s="14"/>
      <c r="H23" s="14"/>
      <c r="I23" s="31">
        <f>SUM(I13,I21)</f>
        <v>616150</v>
      </c>
    </row>
  </sheetData>
  <sheetProtection/>
  <mergeCells count="3">
    <mergeCell ref="A2:I2"/>
    <mergeCell ref="A8:I8"/>
    <mergeCell ref="A15:I15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2012-02-15T13:21:08Z</cp:lastPrinted>
  <dcterms:created xsi:type="dcterms:W3CDTF">2005-05-09T20:19:33Z</dcterms:created>
  <dcterms:modified xsi:type="dcterms:W3CDTF">2012-02-29T20:03:27Z</dcterms:modified>
  <cp:category/>
  <cp:version/>
  <cp:contentType/>
  <cp:contentStatus/>
</cp:coreProperties>
</file>