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<sst xmlns="http://schemas.openxmlformats.org/spreadsheetml/2006/main" count="41" uniqueCount="28">
  <si>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</si>
  <si>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</si>
  <si>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</si>
  <si>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</si>
  <si>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</si>
  <si>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</si>
  <si>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</si>
  <si>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</si>
  <si>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</si>
  <si>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</si>
  <si>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</si>
  <si>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</si>
  <si>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</si>
  <si>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</si>
  <si>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RS</t>
  </si>
  <si>
    <t>PR</t>
  </si>
  <si>
    <t>SC</t>
  </si>
  <si>
    <t>0,208</t>
  </si>
  <si>
    <t>0,225</t>
  </si>
  <si>
    <t>MT</t>
  </si>
  <si>
    <t>0,293</t>
  </si>
  <si>
    <t>(Kg)</t>
  </si>
  <si>
    <t>(%)</t>
  </si>
  <si>
    <t>(R$)</t>
  </si>
  <si>
    <t>Venda de PEP de Feijão - 116/2007 de 07/03/2007</t>
  </si>
  <si>
    <t>MG</t>
  </si>
  <si>
    <t xml:space="preserve">Totais/Médias </t>
  </si>
  <si>
    <t>0,212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</si>
</sst>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21</v>
      </c>
      <c r="D6" s="5" t="s">
        <v>21</v>
      </c>
      <c r="E6" s="5" t="s">
        <v>22</v>
      </c>
      <c r="F6" s="5" t="s">
        <v>23</v>
      </c>
      <c r="G6" s="5" t="s">
        <v>23</v>
      </c>
      <c r="H6" s="5" t="s">
        <v>22</v>
      </c>
      <c r="I6" s="5" t="s">
        <v>23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19</v>
      </c>
      <c r="C8" s="12">
        <v>4000000</v>
      </c>
      <c r="D8" s="12">
        <v>1065000</v>
      </c>
      <c r="E8" s="7">
        <f>(D8*100)/C8</f>
        <v>26.625</v>
      </c>
      <c r="F8" s="15" t="s">
        <v>20</v>
      </c>
      <c r="G8" s="15" t="s">
        <v>20</v>
      </c>
      <c r="H8" s="7">
        <f>(G8*100)/F8-100</f>
        <v>0</v>
      </c>
      <c r="I8" s="7">
        <f>FLOOR(G8,0.00001)*D8</f>
        <v>312045.00000000006</v>
      </c>
    </row>
    <row r="9" spans="1:9" ht="13.5">
      <c r="A9" s="6">
        <v>2</v>
      </c>
      <c r="B9" s="6" t="s">
        <v>25</v>
      </c>
      <c r="C9" s="12">
        <v>3000000</v>
      </c>
      <c r="D9" s="12">
        <v>3000000</v>
      </c>
      <c r="E9" s="7">
        <f>(D9*100)/C9</f>
        <v>100</v>
      </c>
      <c r="F9" s="15" t="s">
        <v>27</v>
      </c>
      <c r="G9" s="15" t="s">
        <v>27</v>
      </c>
      <c r="H9" s="7">
        <f>(G9*100)/F9-100</f>
        <v>0</v>
      </c>
      <c r="I9" s="7">
        <f>FLOOR(G9,0.00001)*D9</f>
        <v>636000.0000000001</v>
      </c>
    </row>
    <row r="10" spans="1:9" ht="13.5">
      <c r="A10" s="6">
        <v>3</v>
      </c>
      <c r="B10" s="6" t="s">
        <v>15</v>
      </c>
      <c r="C10" s="12">
        <v>10000000</v>
      </c>
      <c r="D10" s="12">
        <v>2673000</v>
      </c>
      <c r="E10" s="7">
        <f>(D10*100)/C10</f>
        <v>26.73</v>
      </c>
      <c r="F10" s="15" t="s">
        <v>17</v>
      </c>
      <c r="G10" s="15" t="s">
        <v>17</v>
      </c>
      <c r="H10" s="7">
        <f>(G10*100)/F10-100</f>
        <v>0</v>
      </c>
      <c r="I10" s="7">
        <f>FLOOR(G10,0.00001)*D10</f>
        <v>555984</v>
      </c>
    </row>
    <row r="11" spans="1:9" ht="13.5">
      <c r="A11" s="6">
        <v>4</v>
      </c>
      <c r="B11" s="6" t="s">
        <v>14</v>
      </c>
      <c r="C11" s="12">
        <v>5000000</v>
      </c>
      <c r="D11" s="12">
        <v>195000</v>
      </c>
      <c r="E11" s="7">
        <f>(D11*100)/C11</f>
        <v>3.9</v>
      </c>
      <c r="F11" s="15" t="s">
        <v>18</v>
      </c>
      <c r="G11" s="15" t="s">
        <v>18</v>
      </c>
      <c r="H11" s="7">
        <f>(G11*100)/F11-100</f>
        <v>0</v>
      </c>
      <c r="I11" s="7">
        <f>FLOOR(G11,0.00001)*D11</f>
        <v>43875</v>
      </c>
    </row>
    <row r="12" spans="1:9" ht="13.5">
      <c r="A12" s="6">
        <v>5</v>
      </c>
      <c r="B12" s="6" t="s">
        <v>16</v>
      </c>
      <c r="C12" s="12">
        <v>3000000</v>
      </c>
      <c r="D12" s="12">
        <v>300000</v>
      </c>
      <c r="E12" s="7">
        <f>(D12*100)/C12</f>
        <v>10</v>
      </c>
      <c r="F12" s="15" t="s">
        <v>18</v>
      </c>
      <c r="G12" s="15" t="s">
        <v>18</v>
      </c>
      <c r="H12" s="7">
        <f>(G12*100)/F12-100</f>
        <v>0</v>
      </c>
      <c r="I12" s="7">
        <f>FLOOR(G12,0.00001)*D12</f>
        <v>67500</v>
      </c>
    </row>
    <row r="13" spans="1:9" ht="13.5">
      <c r="A13" s="8"/>
      <c r="B13" s="9" t="s">
        <v>26</v>
      </c>
      <c r="C13" s="13">
        <f>SUM(C8:C12)</f>
        <v>25000000</v>
      </c>
      <c r="D13" s="13">
        <f>SUM(D8:D12)</f>
        <v>7233000</v>
      </c>
      <c r="E13" s="10">
        <f>(D13*100)/C13</f>
        <v>28.932</v>
      </c>
      <c r="F13" s="11"/>
      <c r="G13" s="16">
        <f>(I13/D13)</f>
        <v>0.22333803401078395</v>
      </c>
      <c r="H13" s="10"/>
      <c r="I13" s="10">
        <f>SUM(I8:I12)</f>
        <v>1615404.0000000002</v>
      </c>
    </row>
    <row r="14" spans="1:9" ht="13.5">
      <c r="A14" s="8"/>
      <c r="B14" s="18"/>
      <c r="C14" s="19"/>
      <c r="D14" s="19"/>
      <c r="E14" s="20"/>
      <c r="F14" s="21"/>
      <c r="G14" s="22"/>
      <c r="H14" s="20"/>
      <c r="I14" s="20"/>
    </row>
    <row r="15" spans="1:9" ht="13.5">
      <c r="A15" s="17"/>
      <c r="B15" s="9" t="s">
        <v>13</v>
      </c>
      <c r="C15" s="23">
        <f>SUM(C13)</f>
        <v>25000000</v>
      </c>
      <c r="D15" s="23">
        <f>SUM(D13)</f>
        <v>7233000</v>
      </c>
      <c r="E15" s="10">
        <f>(D15*100)/C15</f>
        <v>28.932</v>
      </c>
      <c r="F15" s="9"/>
      <c r="G15" s="16">
        <f>(I15/D15)</f>
        <v>0.22333803401078395</v>
      </c>
      <c r="H15" s="9"/>
      <c r="I15" s="24">
        <f>SUM(I13)</f>
        <v>1615404.0000000002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2007-02-28T14:07:03Z</cp:lastPrinted>
  <dcterms:created xsi:type="dcterms:W3CDTF">2000-02-06T15:20:34Z</dcterms:created>
  <dcterms:modified xsi:type="dcterms:W3CDTF">2007-03-07T16:55:32Z</dcterms:modified>
  <cp:category/>
  <cp:version/>
  <cp:contentType/>
  <cp:contentStatus/>
</cp:coreProperties>
</file>