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<sst xmlns="http://schemas.openxmlformats.org/spreadsheetml/2006/main" count="43" uniqueCount="29">
  <si>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</si>
  <si>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</si>
  <si>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</si>
  <si>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</si>
  <si>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</si>
  <si>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</si>
  <si>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</si>
  <si>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</si>
  <si>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</si>
  <si>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</si>
  <si>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</si>
  <si>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</si>
  <si>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</si>
  <si>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</si>
  <si>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RS</t>
  </si>
  <si>
    <t>PR</t>
  </si>
  <si>
    <t>SC</t>
  </si>
  <si>
    <t>MT</t>
  </si>
  <si>
    <t>(Kg)</t>
  </si>
  <si>
    <t>(%)</t>
  </si>
  <si>
    <t>(R$)</t>
  </si>
  <si>
    <t>MG</t>
  </si>
  <si>
    <t xml:space="preserve">Totais/Médias </t>
  </si>
  <si>
    <t>DF</t>
  </si>
  <si>
    <t>GO</t>
  </si>
  <si>
    <t>0,117</t>
  </si>
  <si>
    <t>0,059</t>
  </si>
  <si>
    <t>0,124</t>
  </si>
  <si>
    <t>Venda de PEP de Feijão - 149/2007 de 14/03/2007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</si>
</sst>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171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18" applyNumberFormat="1" applyFont="1" applyAlignment="1">
      <alignment horizontal="center"/>
    </xf>
    <xf numFmtId="174" fontId="2" fillId="0" borderId="3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171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5" zoomScaleNormal="85" workbookViewId="0" topLeftCell="A1">
      <selection activeCell="D23" sqref="D2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0.7109375" style="0" customWidth="1"/>
    <col min="6" max="6" width="11.421875" style="0" customWidth="1"/>
    <col min="7" max="7" width="10.7109375" style="1" customWidth="1"/>
    <col min="8" max="8" width="11.7109375" style="0" bestFit="1" customWidth="1"/>
    <col min="9" max="9" width="18.421875" style="0" bestFit="1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14"/>
      <c r="H1" s="3"/>
      <c r="I1" s="3"/>
    </row>
    <row r="2" spans="1:9" s="2" customFormat="1" ht="13.5">
      <c r="A2" s="3" t="s">
        <v>28</v>
      </c>
      <c r="B2" s="3"/>
      <c r="C2" s="3"/>
      <c r="D2" s="3"/>
      <c r="E2" s="3"/>
      <c r="F2" s="3"/>
      <c r="G2" s="14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14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18</v>
      </c>
      <c r="D6" s="5" t="s">
        <v>18</v>
      </c>
      <c r="E6" s="5" t="s">
        <v>19</v>
      </c>
      <c r="F6" s="5" t="s">
        <v>20</v>
      </c>
      <c r="G6" s="5" t="s">
        <v>20</v>
      </c>
      <c r="H6" s="5" t="s">
        <v>19</v>
      </c>
      <c r="I6" s="5" t="s">
        <v>20</v>
      </c>
    </row>
    <row r="7" spans="1:9" ht="13.5">
      <c r="A7" s="26"/>
      <c r="B7" s="26"/>
      <c r="C7" s="26"/>
      <c r="D7" s="26"/>
      <c r="E7" s="26"/>
      <c r="F7" s="26"/>
      <c r="G7" s="26"/>
      <c r="H7" s="26"/>
      <c r="I7" s="26"/>
    </row>
    <row r="8" spans="1:9" ht="13.5">
      <c r="A8" s="6">
        <v>1</v>
      </c>
      <c r="B8" s="6" t="s">
        <v>23</v>
      </c>
      <c r="C8" s="12">
        <v>500000</v>
      </c>
      <c r="D8" s="12">
        <v>0</v>
      </c>
      <c r="E8" s="7">
        <f aca="true" t="shared" si="0" ref="E8:E15">(D8*100)/C8</f>
        <v>0</v>
      </c>
      <c r="F8" s="15" t="s">
        <v>25</v>
      </c>
      <c r="G8" s="12">
        <v>0</v>
      </c>
      <c r="H8" s="12">
        <v>0</v>
      </c>
      <c r="I8" s="7">
        <f aca="true" t="shared" si="1" ref="I8:I14">FLOOR(G8,0.00001)*D8</f>
        <v>0</v>
      </c>
    </row>
    <row r="9" spans="1:9" ht="13.5">
      <c r="A9" s="6">
        <v>2</v>
      </c>
      <c r="B9" s="6" t="s">
        <v>24</v>
      </c>
      <c r="C9" s="12">
        <v>1500000</v>
      </c>
      <c r="D9" s="12">
        <v>0</v>
      </c>
      <c r="E9" s="7">
        <f t="shared" si="0"/>
        <v>0</v>
      </c>
      <c r="F9" s="15" t="s">
        <v>25</v>
      </c>
      <c r="G9" s="12">
        <v>0</v>
      </c>
      <c r="H9" s="12">
        <v>0</v>
      </c>
      <c r="I9" s="7">
        <f t="shared" si="1"/>
        <v>0</v>
      </c>
    </row>
    <row r="10" spans="1:9" ht="13.5">
      <c r="A10" s="6">
        <v>3</v>
      </c>
      <c r="B10" s="6" t="s">
        <v>17</v>
      </c>
      <c r="C10" s="12">
        <v>1000000</v>
      </c>
      <c r="D10" s="12">
        <v>0</v>
      </c>
      <c r="E10" s="7">
        <f t="shared" si="0"/>
        <v>0</v>
      </c>
      <c r="F10" s="15" t="s">
        <v>26</v>
      </c>
      <c r="G10" s="12">
        <v>0</v>
      </c>
      <c r="H10" s="12">
        <v>0</v>
      </c>
      <c r="I10" s="7">
        <f t="shared" si="1"/>
        <v>0</v>
      </c>
    </row>
    <row r="11" spans="1:9" ht="13.5">
      <c r="A11" s="6">
        <v>4</v>
      </c>
      <c r="B11" s="6" t="s">
        <v>21</v>
      </c>
      <c r="C11" s="12">
        <v>2000000</v>
      </c>
      <c r="D11" s="12">
        <v>940000</v>
      </c>
      <c r="E11" s="7">
        <f t="shared" si="0"/>
        <v>47</v>
      </c>
      <c r="F11" s="15" t="s">
        <v>25</v>
      </c>
      <c r="G11" s="15" t="s">
        <v>25</v>
      </c>
      <c r="H11" s="7">
        <f>(G11*100)/F11-100</f>
        <v>0</v>
      </c>
      <c r="I11" s="7">
        <f t="shared" si="1"/>
        <v>109980</v>
      </c>
    </row>
    <row r="12" spans="1:9" ht="13.5">
      <c r="A12" s="6">
        <v>5</v>
      </c>
      <c r="B12" s="6" t="s">
        <v>15</v>
      </c>
      <c r="C12" s="12">
        <v>10000000</v>
      </c>
      <c r="D12" s="12">
        <v>884000</v>
      </c>
      <c r="E12" s="7">
        <f t="shared" si="0"/>
        <v>8.84</v>
      </c>
      <c r="F12" s="15" t="s">
        <v>27</v>
      </c>
      <c r="G12" s="15" t="s">
        <v>27</v>
      </c>
      <c r="H12" s="7">
        <f>(G12*100)/F12-100</f>
        <v>0</v>
      </c>
      <c r="I12" s="7">
        <f t="shared" si="1"/>
        <v>109616.00000000001</v>
      </c>
    </row>
    <row r="13" spans="1:9" ht="13.5">
      <c r="A13" s="6">
        <v>6</v>
      </c>
      <c r="B13" s="6" t="s">
        <v>14</v>
      </c>
      <c r="C13" s="12">
        <v>1000000</v>
      </c>
      <c r="D13" s="12">
        <v>0</v>
      </c>
      <c r="E13" s="7">
        <f>(D13*100)/C13</f>
        <v>0</v>
      </c>
      <c r="F13" s="15" t="s">
        <v>27</v>
      </c>
      <c r="G13" s="12">
        <v>0</v>
      </c>
      <c r="H13" s="12">
        <v>0</v>
      </c>
      <c r="I13" s="7">
        <f t="shared" si="1"/>
        <v>0</v>
      </c>
    </row>
    <row r="14" spans="1:9" ht="13.5">
      <c r="A14" s="6">
        <v>7</v>
      </c>
      <c r="B14" s="6" t="s">
        <v>16</v>
      </c>
      <c r="C14" s="12">
        <v>3000000</v>
      </c>
      <c r="D14" s="12">
        <v>3000000</v>
      </c>
      <c r="E14" s="7">
        <f>(D14*100)/C14</f>
        <v>100</v>
      </c>
      <c r="F14" s="15" t="s">
        <v>27</v>
      </c>
      <c r="G14" s="15" t="s">
        <v>27</v>
      </c>
      <c r="H14" s="7">
        <f>(G14*100)/F14-100</f>
        <v>0</v>
      </c>
      <c r="I14" s="7">
        <f t="shared" si="1"/>
        <v>372000.00000000006</v>
      </c>
    </row>
    <row r="15" spans="1:9" ht="13.5">
      <c r="A15" s="8"/>
      <c r="B15" s="9" t="s">
        <v>22</v>
      </c>
      <c r="C15" s="13">
        <f>SUM(C8:C14)</f>
        <v>19000000</v>
      </c>
      <c r="D15" s="13">
        <f>SUM(D8:D14)</f>
        <v>4824000</v>
      </c>
      <c r="E15" s="10">
        <f t="shared" si="0"/>
        <v>25.389473684210525</v>
      </c>
      <c r="F15" s="11"/>
      <c r="G15" s="16">
        <f>(I15/D15)</f>
        <v>0.12263598673300166</v>
      </c>
      <c r="H15" s="10"/>
      <c r="I15" s="10">
        <f>SUM(I8:I14)</f>
        <v>591596</v>
      </c>
    </row>
    <row r="16" spans="1:9" ht="13.5">
      <c r="A16" s="8"/>
      <c r="B16" s="18"/>
      <c r="C16" s="19"/>
      <c r="D16" s="19"/>
      <c r="E16" s="20"/>
      <c r="F16" s="21"/>
      <c r="G16" s="22"/>
      <c r="H16" s="20"/>
      <c r="I16" s="20"/>
    </row>
    <row r="17" spans="1:9" ht="13.5">
      <c r="A17" s="17"/>
      <c r="B17" s="9" t="s">
        <v>13</v>
      </c>
      <c r="C17" s="23">
        <f>SUM(C15)</f>
        <v>19000000</v>
      </c>
      <c r="D17" s="23">
        <f>SUM(D15)</f>
        <v>4824000</v>
      </c>
      <c r="E17" s="10">
        <f>(D17*100)/C17</f>
        <v>25.389473684210525</v>
      </c>
      <c r="F17" s="9"/>
      <c r="G17" s="16">
        <f>(I17/D17)</f>
        <v>0.12263598673300166</v>
      </c>
      <c r="H17" s="9"/>
      <c r="I17" s="24">
        <f>SUM(I15)</f>
        <v>591596</v>
      </c>
    </row>
  </sheetData>
  <mergeCells count="1">
    <mergeCell ref="A7:I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pessoal</cp:lastModifiedBy>
  <cp:lastPrinted>2007-02-28T14:07:03Z</cp:lastPrinted>
  <dcterms:created xsi:type="dcterms:W3CDTF">2000-02-06T15:20:34Z</dcterms:created>
  <dcterms:modified xsi:type="dcterms:W3CDTF">2007-03-14T13:32:38Z</dcterms:modified>
  <cp:category/>
  <cp:version/>
  <cp:contentType/>
  <cp:contentStatus/>
</cp:coreProperties>
</file>